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Denne_projektmappe"/>
  <mc:AlternateContent xmlns:mc="http://schemas.openxmlformats.org/markup-compatibility/2006">
    <mc:Choice Requires="x15">
      <x15ac:absPath xmlns:x15ac="http://schemas.microsoft.com/office/spreadsheetml/2010/11/ac" url="/Users/camillahognielsen/Downloads/"/>
    </mc:Choice>
  </mc:AlternateContent>
  <xr:revisionPtr revIDLastSave="0" documentId="13_ncr:1_{78A1974D-D22B-404C-8A9E-1DB146C44142}" xr6:coauthVersionLast="47" xr6:coauthVersionMax="47" xr10:uidLastSave="{00000000-0000-0000-0000-000000000000}"/>
  <bookViews>
    <workbookView xWindow="15820" yWindow="6600" windowWidth="28980" windowHeight="18760" xr2:uid="{00000000-000D-0000-FFFF-FFFF00000000}"/>
  </bookViews>
  <sheets>
    <sheet name="Products" sheetId="3" r:id="rId1"/>
    <sheet name="Farveforklaringer" sheetId="4" r:id="rId2"/>
    <sheet name="Nøgleoversigt" sheetId="5" r:id="rId3"/>
    <sheet name="Info" sheetId="7" r:id="rId4"/>
    <sheet name="Category_Old" sheetId="8" state="hidden" r:id="rId5"/>
    <sheet name="Category" sheetId="9" state="hidden" r:id="rId6"/>
    <sheet name="Interne koder" sheetId="6" state="hidden" r:id="rId7"/>
  </sheets>
  <definedNames>
    <definedName name="_xlnm._FilterDatabase" localSheetId="5" hidden="1">Category!$A$1:$Y$1061</definedName>
    <definedName name="_xlnm._FilterDatabase" localSheetId="0" hidden="1">Products!$A$5:$AG$596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63" i="9" l="1"/>
  <c r="W1063" i="9"/>
  <c r="N1063" i="9"/>
  <c r="P1063" i="9" s="1"/>
  <c r="M1063" i="9"/>
  <c r="O1063" i="9" s="1"/>
  <c r="X1062" i="9"/>
  <c r="W1062" i="9"/>
  <c r="N1062" i="9"/>
  <c r="P1062" i="9" s="1"/>
  <c r="M1062" i="9"/>
  <c r="O1062" i="9" s="1"/>
  <c r="X1061" i="9"/>
  <c r="W1061" i="9"/>
  <c r="N1061" i="9"/>
  <c r="P1061" i="9" s="1"/>
  <c r="M1061" i="9"/>
  <c r="O1061" i="9" s="1"/>
  <c r="X1060" i="9"/>
  <c r="W1060" i="9"/>
  <c r="O1060" i="9"/>
  <c r="N1060" i="9"/>
  <c r="P1060" i="9" s="1"/>
  <c r="M1060" i="9"/>
  <c r="X1059" i="9"/>
  <c r="W1059" i="9"/>
  <c r="N1059" i="9"/>
  <c r="P1059" i="9" s="1"/>
  <c r="M1059" i="9"/>
  <c r="O1059" i="9" s="1"/>
  <c r="X1058" i="9"/>
  <c r="W1058" i="9"/>
  <c r="N1058" i="9"/>
  <c r="P1058" i="9" s="1"/>
  <c r="M1058" i="9"/>
  <c r="O1058" i="9" s="1"/>
  <c r="X1057" i="9"/>
  <c r="W1057" i="9"/>
  <c r="N1057" i="9"/>
  <c r="P1057" i="9" s="1"/>
  <c r="M1057" i="9"/>
  <c r="O1057" i="9" s="1"/>
  <c r="X1056" i="9"/>
  <c r="W1056" i="9"/>
  <c r="N1056" i="9"/>
  <c r="P1056" i="9" s="1"/>
  <c r="M1056" i="9"/>
  <c r="O1056" i="9" s="1"/>
  <c r="X1055" i="9"/>
  <c r="W1055" i="9"/>
  <c r="N1055" i="9"/>
  <c r="P1055" i="9" s="1"/>
  <c r="M1055" i="9"/>
  <c r="O1055" i="9" s="1"/>
  <c r="X1054" i="9"/>
  <c r="W1054" i="9"/>
  <c r="P1054" i="9"/>
  <c r="O1054" i="9"/>
  <c r="N1054" i="9"/>
  <c r="M1054" i="9"/>
  <c r="X1053" i="9"/>
  <c r="W1053" i="9"/>
  <c r="N1053" i="9"/>
  <c r="P1053" i="9" s="1"/>
  <c r="M1053" i="9"/>
  <c r="O1053" i="9" s="1"/>
  <c r="X1052" i="9"/>
  <c r="W1052" i="9"/>
  <c r="N1052" i="9"/>
  <c r="P1052" i="9" s="1"/>
  <c r="M1052" i="9"/>
  <c r="O1052" i="9" s="1"/>
  <c r="X1051" i="9"/>
  <c r="W1051" i="9"/>
  <c r="N1051" i="9"/>
  <c r="P1051" i="9" s="1"/>
  <c r="M1051" i="9"/>
  <c r="O1051" i="9" s="1"/>
  <c r="X1050" i="9"/>
  <c r="W1050" i="9"/>
  <c r="P1050" i="9"/>
  <c r="N1050" i="9"/>
  <c r="M1050" i="9"/>
  <c r="O1050" i="9" s="1"/>
  <c r="X1049" i="9"/>
  <c r="W1049" i="9"/>
  <c r="N1049" i="9"/>
  <c r="P1049" i="9" s="1"/>
  <c r="M1049" i="9"/>
  <c r="O1049" i="9" s="1"/>
  <c r="X1048" i="9"/>
  <c r="W1048" i="9"/>
  <c r="O1048" i="9"/>
  <c r="N1048" i="9"/>
  <c r="P1048" i="9" s="1"/>
  <c r="M1048" i="9"/>
  <c r="X1047" i="9"/>
  <c r="W1047" i="9"/>
  <c r="N1047" i="9"/>
  <c r="P1047" i="9" s="1"/>
  <c r="M1047" i="9"/>
  <c r="O1047" i="9" s="1"/>
  <c r="X1046" i="9"/>
  <c r="W1046" i="9"/>
  <c r="N1046" i="9"/>
  <c r="P1046" i="9" s="1"/>
  <c r="M1046" i="9"/>
  <c r="O1046" i="9" s="1"/>
  <c r="X1045" i="9"/>
  <c r="W1045" i="9"/>
  <c r="N1045" i="9"/>
  <c r="P1045" i="9" s="1"/>
  <c r="M1045" i="9"/>
  <c r="O1045" i="9" s="1"/>
  <c r="X1044" i="9"/>
  <c r="W1044" i="9"/>
  <c r="N1044" i="9"/>
  <c r="P1044" i="9" s="1"/>
  <c r="M1044" i="9"/>
  <c r="O1044" i="9" s="1"/>
  <c r="X1043" i="9"/>
  <c r="W1043" i="9"/>
  <c r="N1043" i="9"/>
  <c r="P1043" i="9" s="1"/>
  <c r="M1043" i="9"/>
  <c r="O1043" i="9" s="1"/>
  <c r="X1042" i="9"/>
  <c r="W1042" i="9"/>
  <c r="P1042" i="9"/>
  <c r="O1042" i="9"/>
  <c r="N1042" i="9"/>
  <c r="M1042" i="9"/>
  <c r="X1041" i="9"/>
  <c r="W1041" i="9"/>
  <c r="N1041" i="9"/>
  <c r="P1041" i="9" s="1"/>
  <c r="M1041" i="9"/>
  <c r="O1041" i="9" s="1"/>
  <c r="X1040" i="9"/>
  <c r="W1040" i="9"/>
  <c r="N1040" i="9"/>
  <c r="P1040" i="9" s="1"/>
  <c r="M1040" i="9"/>
  <c r="O1040" i="9" s="1"/>
  <c r="X1039" i="9"/>
  <c r="W1039" i="9"/>
  <c r="N1039" i="9"/>
  <c r="P1039" i="9" s="1"/>
  <c r="M1039" i="9"/>
  <c r="O1039" i="9" s="1"/>
  <c r="X1038" i="9"/>
  <c r="W1038" i="9"/>
  <c r="P1038" i="9"/>
  <c r="N1038" i="9"/>
  <c r="M1038" i="9"/>
  <c r="O1038" i="9" s="1"/>
  <c r="X1037" i="9"/>
  <c r="W1037" i="9"/>
  <c r="N1037" i="9"/>
  <c r="P1037" i="9" s="1"/>
  <c r="M1037" i="9"/>
  <c r="O1037" i="9" s="1"/>
  <c r="X1036" i="9"/>
  <c r="W1036" i="9"/>
  <c r="O1036" i="9"/>
  <c r="N1036" i="9"/>
  <c r="P1036" i="9" s="1"/>
  <c r="M1036" i="9"/>
  <c r="X1035" i="9"/>
  <c r="W1035" i="9"/>
  <c r="N1035" i="9"/>
  <c r="P1035" i="9" s="1"/>
  <c r="M1035" i="9"/>
  <c r="O1035" i="9" s="1"/>
  <c r="X1034" i="9"/>
  <c r="W1034" i="9"/>
  <c r="N1034" i="9"/>
  <c r="P1034" i="9" s="1"/>
  <c r="M1034" i="9"/>
  <c r="O1034" i="9" s="1"/>
  <c r="X1033" i="9"/>
  <c r="W1033" i="9"/>
  <c r="N1033" i="9"/>
  <c r="P1033" i="9" s="1"/>
  <c r="M1033" i="9"/>
  <c r="O1033" i="9" s="1"/>
  <c r="X1032" i="9"/>
  <c r="W1032" i="9"/>
  <c r="N1032" i="9"/>
  <c r="P1032" i="9" s="1"/>
  <c r="M1032" i="9"/>
  <c r="O1032" i="9" s="1"/>
  <c r="X1031" i="9"/>
  <c r="W1031" i="9"/>
  <c r="N1031" i="9"/>
  <c r="P1031" i="9" s="1"/>
  <c r="M1031" i="9"/>
  <c r="O1031" i="9" s="1"/>
  <c r="X1030" i="9"/>
  <c r="W1030" i="9"/>
  <c r="P1030" i="9"/>
  <c r="O1030" i="9"/>
  <c r="N1030" i="9"/>
  <c r="M1030" i="9"/>
  <c r="X1029" i="9"/>
  <c r="W1029" i="9"/>
  <c r="N1029" i="9"/>
  <c r="P1029" i="9" s="1"/>
  <c r="M1029" i="9"/>
  <c r="O1029" i="9" s="1"/>
  <c r="X1028" i="9"/>
  <c r="W1028" i="9"/>
  <c r="N1028" i="9"/>
  <c r="P1028" i="9" s="1"/>
  <c r="M1028" i="9"/>
  <c r="O1028" i="9" s="1"/>
  <c r="X1027" i="9"/>
  <c r="W1027" i="9"/>
  <c r="N1027" i="9"/>
  <c r="P1027" i="9" s="1"/>
  <c r="M1027" i="9"/>
  <c r="O1027" i="9" s="1"/>
  <c r="X1026" i="9"/>
  <c r="W1026" i="9"/>
  <c r="P1026" i="9"/>
  <c r="N1026" i="9"/>
  <c r="M1026" i="9"/>
  <c r="O1026" i="9" s="1"/>
  <c r="X1025" i="9"/>
  <c r="W1025" i="9"/>
  <c r="N1025" i="9"/>
  <c r="P1025" i="9" s="1"/>
  <c r="M1025" i="9"/>
  <c r="O1025" i="9" s="1"/>
  <c r="X1024" i="9"/>
  <c r="W1024" i="9"/>
  <c r="O1024" i="9"/>
  <c r="N1024" i="9"/>
  <c r="P1024" i="9" s="1"/>
  <c r="M1024" i="9"/>
  <c r="X1023" i="9"/>
  <c r="W1023" i="9"/>
  <c r="N1023" i="9"/>
  <c r="P1023" i="9" s="1"/>
  <c r="M1023" i="9"/>
  <c r="O1023" i="9" s="1"/>
  <c r="X1022" i="9"/>
  <c r="W1022" i="9"/>
  <c r="N1022" i="9"/>
  <c r="P1022" i="9" s="1"/>
  <c r="M1022" i="9"/>
  <c r="O1022" i="9" s="1"/>
  <c r="X1021" i="9"/>
  <c r="W1021" i="9"/>
  <c r="N1021" i="9"/>
  <c r="P1021" i="9" s="1"/>
  <c r="M1021" i="9"/>
  <c r="O1021" i="9" s="1"/>
  <c r="X1020" i="9"/>
  <c r="W1020" i="9"/>
  <c r="N1020" i="9"/>
  <c r="P1020" i="9" s="1"/>
  <c r="M1020" i="9"/>
  <c r="O1020" i="9" s="1"/>
  <c r="X1019" i="9"/>
  <c r="W1019" i="9"/>
  <c r="N1019" i="9"/>
  <c r="P1019" i="9" s="1"/>
  <c r="M1019" i="9"/>
  <c r="O1019" i="9" s="1"/>
  <c r="X1018" i="9"/>
  <c r="W1018" i="9"/>
  <c r="P1018" i="9"/>
  <c r="O1018" i="9"/>
  <c r="N1018" i="9"/>
  <c r="M1018" i="9"/>
  <c r="X1017" i="9"/>
  <c r="W1017" i="9"/>
  <c r="N1017" i="9"/>
  <c r="P1017" i="9" s="1"/>
  <c r="M1017" i="9"/>
  <c r="O1017" i="9" s="1"/>
  <c r="X1016" i="9"/>
  <c r="W1016" i="9"/>
  <c r="N1016" i="9"/>
  <c r="P1016" i="9" s="1"/>
  <c r="M1016" i="9"/>
  <c r="O1016" i="9" s="1"/>
  <c r="X1015" i="9"/>
  <c r="W1015" i="9"/>
  <c r="N1015" i="9"/>
  <c r="P1015" i="9" s="1"/>
  <c r="M1015" i="9"/>
  <c r="O1015" i="9" s="1"/>
  <c r="X1014" i="9"/>
  <c r="W1014" i="9"/>
  <c r="P1014" i="9"/>
  <c r="N1014" i="9"/>
  <c r="M1014" i="9"/>
  <c r="O1014" i="9" s="1"/>
  <c r="X1013" i="9"/>
  <c r="W1013" i="9"/>
  <c r="N1013" i="9"/>
  <c r="P1013" i="9" s="1"/>
  <c r="M1013" i="9"/>
  <c r="O1013" i="9" s="1"/>
  <c r="X1012" i="9"/>
  <c r="W1012" i="9"/>
  <c r="O1012" i="9"/>
  <c r="N1012" i="9"/>
  <c r="P1012" i="9" s="1"/>
  <c r="M1012" i="9"/>
  <c r="X1011" i="9"/>
  <c r="W1011" i="9"/>
  <c r="N1011" i="9"/>
  <c r="P1011" i="9" s="1"/>
  <c r="M1011" i="9"/>
  <c r="O1011" i="9" s="1"/>
  <c r="X1010" i="9"/>
  <c r="W1010" i="9"/>
  <c r="N1010" i="9"/>
  <c r="P1010" i="9" s="1"/>
  <c r="M1010" i="9"/>
  <c r="O1010" i="9" s="1"/>
  <c r="X1009" i="9"/>
  <c r="W1009" i="9"/>
  <c r="N1009" i="9"/>
  <c r="P1009" i="9" s="1"/>
  <c r="M1009" i="9"/>
  <c r="O1009" i="9" s="1"/>
  <c r="X1008" i="9"/>
  <c r="W1008" i="9"/>
  <c r="N1008" i="9"/>
  <c r="P1008" i="9" s="1"/>
  <c r="M1008" i="9"/>
  <c r="O1008" i="9" s="1"/>
  <c r="X1007" i="9"/>
  <c r="W1007" i="9"/>
  <c r="N1007" i="9"/>
  <c r="P1007" i="9" s="1"/>
  <c r="M1007" i="9"/>
  <c r="O1007" i="9" s="1"/>
  <c r="X1006" i="9"/>
  <c r="W1006" i="9"/>
  <c r="P1006" i="9"/>
  <c r="O1006" i="9"/>
  <c r="N1006" i="9"/>
  <c r="M1006" i="9"/>
  <c r="X1005" i="9"/>
  <c r="W1005" i="9"/>
  <c r="N1005" i="9"/>
  <c r="P1005" i="9" s="1"/>
  <c r="M1005" i="9"/>
  <c r="O1005" i="9" s="1"/>
  <c r="X1004" i="9"/>
  <c r="W1004" i="9"/>
  <c r="N1004" i="9"/>
  <c r="P1004" i="9" s="1"/>
  <c r="M1004" i="9"/>
  <c r="O1004" i="9" s="1"/>
  <c r="X1003" i="9"/>
  <c r="W1003" i="9"/>
  <c r="N1003" i="9"/>
  <c r="P1003" i="9" s="1"/>
  <c r="M1003" i="9"/>
  <c r="O1003" i="9" s="1"/>
  <c r="X1002" i="9"/>
  <c r="W1002" i="9"/>
  <c r="P1002" i="9"/>
  <c r="N1002" i="9"/>
  <c r="M1002" i="9"/>
  <c r="O1002" i="9" s="1"/>
  <c r="X1001" i="9"/>
  <c r="W1001" i="9"/>
  <c r="N1001" i="9"/>
  <c r="P1001" i="9" s="1"/>
  <c r="M1001" i="9"/>
  <c r="O1001" i="9" s="1"/>
  <c r="X1000" i="9"/>
  <c r="W1000" i="9"/>
  <c r="O1000" i="9"/>
  <c r="N1000" i="9"/>
  <c r="P1000" i="9" s="1"/>
  <c r="M1000" i="9"/>
  <c r="X999" i="9"/>
  <c r="W999" i="9"/>
  <c r="N999" i="9"/>
  <c r="P999" i="9" s="1"/>
  <c r="M999" i="9"/>
  <c r="O999" i="9" s="1"/>
  <c r="X998" i="9"/>
  <c r="W998" i="9"/>
  <c r="N998" i="9"/>
  <c r="P998" i="9" s="1"/>
  <c r="M998" i="9"/>
  <c r="O998" i="9" s="1"/>
  <c r="X997" i="9"/>
  <c r="W997" i="9"/>
  <c r="N997" i="9"/>
  <c r="P997" i="9" s="1"/>
  <c r="M997" i="9"/>
  <c r="O997" i="9" s="1"/>
  <c r="X996" i="9"/>
  <c r="W996" i="9"/>
  <c r="N996" i="9"/>
  <c r="P996" i="9" s="1"/>
  <c r="M996" i="9"/>
  <c r="O996" i="9" s="1"/>
  <c r="X995" i="9"/>
  <c r="W995" i="9"/>
  <c r="N995" i="9"/>
  <c r="P995" i="9" s="1"/>
  <c r="M995" i="9"/>
  <c r="O995" i="9" s="1"/>
  <c r="X994" i="9"/>
  <c r="W994" i="9"/>
  <c r="P994" i="9"/>
  <c r="O994" i="9"/>
  <c r="N994" i="9"/>
  <c r="M994" i="9"/>
  <c r="X993" i="9"/>
  <c r="W993" i="9"/>
  <c r="N993" i="9"/>
  <c r="P993" i="9" s="1"/>
  <c r="M993" i="9"/>
  <c r="O993" i="9" s="1"/>
  <c r="X992" i="9"/>
  <c r="W992" i="9"/>
  <c r="N992" i="9"/>
  <c r="P992" i="9" s="1"/>
  <c r="M992" i="9"/>
  <c r="O992" i="9" s="1"/>
  <c r="X991" i="9"/>
  <c r="W991" i="9"/>
  <c r="N991" i="9"/>
  <c r="P991" i="9" s="1"/>
  <c r="M991" i="9"/>
  <c r="O991" i="9" s="1"/>
  <c r="X990" i="9"/>
  <c r="W990" i="9"/>
  <c r="P990" i="9"/>
  <c r="N990" i="9"/>
  <c r="M990" i="9"/>
  <c r="O990" i="9" s="1"/>
  <c r="X989" i="9"/>
  <c r="W989" i="9"/>
  <c r="N989" i="9"/>
  <c r="P989" i="9" s="1"/>
  <c r="M989" i="9"/>
  <c r="O989" i="9" s="1"/>
  <c r="X988" i="9"/>
  <c r="W988" i="9"/>
  <c r="O988" i="9"/>
  <c r="N988" i="9"/>
  <c r="P988" i="9" s="1"/>
  <c r="M988" i="9"/>
  <c r="X987" i="9"/>
  <c r="W987" i="9"/>
  <c r="N987" i="9"/>
  <c r="P987" i="9" s="1"/>
  <c r="M987" i="9"/>
  <c r="O987" i="9" s="1"/>
  <c r="X986" i="9"/>
  <c r="W986" i="9"/>
  <c r="N986" i="9"/>
  <c r="P986" i="9" s="1"/>
  <c r="M986" i="9"/>
  <c r="O986" i="9" s="1"/>
  <c r="X985" i="9"/>
  <c r="W985" i="9"/>
  <c r="N985" i="9"/>
  <c r="P985" i="9" s="1"/>
  <c r="M985" i="9"/>
  <c r="O985" i="9" s="1"/>
  <c r="X984" i="9"/>
  <c r="W984" i="9"/>
  <c r="N984" i="9"/>
  <c r="P984" i="9" s="1"/>
  <c r="M984" i="9"/>
  <c r="O984" i="9" s="1"/>
  <c r="X983" i="9"/>
  <c r="W983" i="9"/>
  <c r="N983" i="9"/>
  <c r="P983" i="9" s="1"/>
  <c r="M983" i="9"/>
  <c r="O983" i="9" s="1"/>
  <c r="X982" i="9"/>
  <c r="W982" i="9"/>
  <c r="P982" i="9"/>
  <c r="O982" i="9"/>
  <c r="N982" i="9"/>
  <c r="M982" i="9"/>
  <c r="X981" i="9"/>
  <c r="W981" i="9"/>
  <c r="N981" i="9"/>
  <c r="P981" i="9" s="1"/>
  <c r="M981" i="9"/>
  <c r="O981" i="9" s="1"/>
  <c r="X980" i="9"/>
  <c r="W980" i="9"/>
  <c r="N980" i="9"/>
  <c r="P980" i="9" s="1"/>
  <c r="M980" i="9"/>
  <c r="O980" i="9" s="1"/>
  <c r="X979" i="9"/>
  <c r="W979" i="9"/>
  <c r="N979" i="9"/>
  <c r="P979" i="9" s="1"/>
  <c r="M979" i="9"/>
  <c r="O979" i="9" s="1"/>
  <c r="X978" i="9"/>
  <c r="W978" i="9"/>
  <c r="P978" i="9"/>
  <c r="N978" i="9"/>
  <c r="M978" i="9"/>
  <c r="O978" i="9" s="1"/>
  <c r="X977" i="9"/>
  <c r="W977" i="9"/>
  <c r="N977" i="9"/>
  <c r="P977" i="9" s="1"/>
  <c r="M977" i="9"/>
  <c r="O977" i="9" s="1"/>
  <c r="X976" i="9"/>
  <c r="W976" i="9"/>
  <c r="O976" i="9"/>
  <c r="N976" i="9"/>
  <c r="P976" i="9" s="1"/>
  <c r="M976" i="9"/>
  <c r="X975" i="9"/>
  <c r="W975" i="9"/>
  <c r="N975" i="9"/>
  <c r="P975" i="9" s="1"/>
  <c r="M975" i="9"/>
  <c r="O975" i="9" s="1"/>
  <c r="X974" i="9"/>
  <c r="W974" i="9"/>
  <c r="N974" i="9"/>
  <c r="P974" i="9" s="1"/>
  <c r="M974" i="9"/>
  <c r="O974" i="9" s="1"/>
  <c r="X973" i="9"/>
  <c r="W973" i="9"/>
  <c r="N973" i="9"/>
  <c r="P973" i="9" s="1"/>
  <c r="M973" i="9"/>
  <c r="O973" i="9" s="1"/>
  <c r="X972" i="9"/>
  <c r="W972" i="9"/>
  <c r="N972" i="9"/>
  <c r="P972" i="9" s="1"/>
  <c r="M972" i="9"/>
  <c r="O972" i="9" s="1"/>
  <c r="X971" i="9"/>
  <c r="W971" i="9"/>
  <c r="N971" i="9"/>
  <c r="P971" i="9" s="1"/>
  <c r="M971" i="9"/>
  <c r="O971" i="9" s="1"/>
  <c r="X970" i="9"/>
  <c r="W970" i="9"/>
  <c r="P970" i="9"/>
  <c r="O970" i="9"/>
  <c r="N970" i="9"/>
  <c r="M970" i="9"/>
  <c r="X969" i="9"/>
  <c r="W969" i="9"/>
  <c r="N969" i="9"/>
  <c r="P969" i="9" s="1"/>
  <c r="M969" i="9"/>
  <c r="O969" i="9" s="1"/>
  <c r="X968" i="9"/>
  <c r="W968" i="9"/>
  <c r="N968" i="9"/>
  <c r="P968" i="9" s="1"/>
  <c r="M968" i="9"/>
  <c r="O968" i="9" s="1"/>
  <c r="X967" i="9"/>
  <c r="W967" i="9"/>
  <c r="N967" i="9"/>
  <c r="P967" i="9" s="1"/>
  <c r="M967" i="9"/>
  <c r="O967" i="9" s="1"/>
  <c r="X966" i="9"/>
  <c r="W966" i="9"/>
  <c r="P966" i="9"/>
  <c r="N966" i="9"/>
  <c r="M966" i="9"/>
  <c r="O966" i="9" s="1"/>
  <c r="X965" i="9"/>
  <c r="W965" i="9"/>
  <c r="N965" i="9"/>
  <c r="P965" i="9" s="1"/>
  <c r="M965" i="9"/>
  <c r="O965" i="9" s="1"/>
  <c r="X964" i="9"/>
  <c r="W964" i="9"/>
  <c r="O964" i="9"/>
  <c r="N964" i="9"/>
  <c r="P964" i="9" s="1"/>
  <c r="M964" i="9"/>
  <c r="X963" i="9"/>
  <c r="W963" i="9"/>
  <c r="N963" i="9"/>
  <c r="P963" i="9" s="1"/>
  <c r="M963" i="9"/>
  <c r="O963" i="9" s="1"/>
  <c r="X962" i="9"/>
  <c r="W962" i="9"/>
  <c r="N962" i="9"/>
  <c r="P962" i="9" s="1"/>
  <c r="M962" i="9"/>
  <c r="O962" i="9" s="1"/>
  <c r="X961" i="9"/>
  <c r="W961" i="9"/>
  <c r="N961" i="9"/>
  <c r="P961" i="9" s="1"/>
  <c r="M961" i="9"/>
  <c r="O961" i="9" s="1"/>
  <c r="X960" i="9"/>
  <c r="W960" i="9"/>
  <c r="N960" i="9"/>
  <c r="P960" i="9" s="1"/>
  <c r="M960" i="9"/>
  <c r="O960" i="9" s="1"/>
  <c r="X959" i="9"/>
  <c r="W959" i="9"/>
  <c r="N959" i="9"/>
  <c r="P959" i="9" s="1"/>
  <c r="M959" i="9"/>
  <c r="O959" i="9" s="1"/>
  <c r="X958" i="9"/>
  <c r="W958" i="9"/>
  <c r="P958" i="9"/>
  <c r="O958" i="9"/>
  <c r="N958" i="9"/>
  <c r="M958" i="9"/>
  <c r="X957" i="9"/>
  <c r="W957" i="9"/>
  <c r="N957" i="9"/>
  <c r="P957" i="9" s="1"/>
  <c r="M957" i="9"/>
  <c r="O957" i="9" s="1"/>
  <c r="X956" i="9"/>
  <c r="W956" i="9"/>
  <c r="N956" i="9"/>
  <c r="P956" i="9" s="1"/>
  <c r="M956" i="9"/>
  <c r="O956" i="9" s="1"/>
  <c r="X955" i="9"/>
  <c r="W955" i="9"/>
  <c r="N955" i="9"/>
  <c r="P955" i="9" s="1"/>
  <c r="M955" i="9"/>
  <c r="O955" i="9" s="1"/>
  <c r="X954" i="9"/>
  <c r="W954" i="9"/>
  <c r="P954" i="9"/>
  <c r="N954" i="9"/>
  <c r="M954" i="9"/>
  <c r="O954" i="9" s="1"/>
  <c r="X953" i="9"/>
  <c r="W953" i="9"/>
  <c r="N953" i="9"/>
  <c r="P953" i="9" s="1"/>
  <c r="M953" i="9"/>
  <c r="O953" i="9" s="1"/>
  <c r="X952" i="9"/>
  <c r="W952" i="9"/>
  <c r="O952" i="9"/>
  <c r="N952" i="9"/>
  <c r="P952" i="9" s="1"/>
  <c r="M952" i="9"/>
  <c r="X951" i="9"/>
  <c r="W951" i="9"/>
  <c r="N951" i="9"/>
  <c r="P951" i="9" s="1"/>
  <c r="M951" i="9"/>
  <c r="O951" i="9" s="1"/>
  <c r="X950" i="9"/>
  <c r="W950" i="9"/>
  <c r="N950" i="9"/>
  <c r="P950" i="9" s="1"/>
  <c r="M950" i="9"/>
  <c r="O950" i="9" s="1"/>
  <c r="X949" i="9"/>
  <c r="W949" i="9"/>
  <c r="N949" i="9"/>
  <c r="P949" i="9" s="1"/>
  <c r="M949" i="9"/>
  <c r="O949" i="9" s="1"/>
  <c r="X948" i="9"/>
  <c r="W948" i="9"/>
  <c r="N948" i="9"/>
  <c r="P948" i="9" s="1"/>
  <c r="M948" i="9"/>
  <c r="O948" i="9" s="1"/>
  <c r="X947" i="9"/>
  <c r="W947" i="9"/>
  <c r="N947" i="9"/>
  <c r="P947" i="9" s="1"/>
  <c r="M947" i="9"/>
  <c r="O947" i="9" s="1"/>
  <c r="X946" i="9"/>
  <c r="W946" i="9"/>
  <c r="P946" i="9"/>
  <c r="O946" i="9"/>
  <c r="N946" i="9"/>
  <c r="M946" i="9"/>
  <c r="X945" i="9"/>
  <c r="W945" i="9"/>
  <c r="N945" i="9"/>
  <c r="P945" i="9" s="1"/>
  <c r="M945" i="9"/>
  <c r="O945" i="9" s="1"/>
  <c r="X944" i="9"/>
  <c r="W944" i="9"/>
  <c r="N944" i="9"/>
  <c r="P944" i="9" s="1"/>
  <c r="M944" i="9"/>
  <c r="O944" i="9" s="1"/>
  <c r="X943" i="9"/>
  <c r="W943" i="9"/>
  <c r="N943" i="9"/>
  <c r="P943" i="9" s="1"/>
  <c r="M943" i="9"/>
  <c r="O943" i="9" s="1"/>
  <c r="X942" i="9"/>
  <c r="W942" i="9"/>
  <c r="P942" i="9"/>
  <c r="N942" i="9"/>
  <c r="M942" i="9"/>
  <c r="O942" i="9" s="1"/>
  <c r="X941" i="9"/>
  <c r="W941" i="9"/>
  <c r="N941" i="9"/>
  <c r="P941" i="9" s="1"/>
  <c r="M941" i="9"/>
  <c r="O941" i="9" s="1"/>
  <c r="X940" i="9"/>
  <c r="W940" i="9"/>
  <c r="O940" i="9"/>
  <c r="N940" i="9"/>
  <c r="P940" i="9" s="1"/>
  <c r="M940" i="9"/>
  <c r="X939" i="9"/>
  <c r="W939" i="9"/>
  <c r="N939" i="9"/>
  <c r="P939" i="9" s="1"/>
  <c r="M939" i="9"/>
  <c r="O939" i="9" s="1"/>
  <c r="X938" i="9"/>
  <c r="W938" i="9"/>
  <c r="N938" i="9"/>
  <c r="P938" i="9" s="1"/>
  <c r="M938" i="9"/>
  <c r="O938" i="9" s="1"/>
  <c r="X937" i="9"/>
  <c r="W937" i="9"/>
  <c r="N937" i="9"/>
  <c r="P937" i="9" s="1"/>
  <c r="M937" i="9"/>
  <c r="O937" i="9" s="1"/>
  <c r="X936" i="9"/>
  <c r="W936" i="9"/>
  <c r="N936" i="9"/>
  <c r="P936" i="9" s="1"/>
  <c r="M936" i="9"/>
  <c r="O936" i="9" s="1"/>
  <c r="X935" i="9"/>
  <c r="W935" i="9"/>
  <c r="N935" i="9"/>
  <c r="P935" i="9" s="1"/>
  <c r="M935" i="9"/>
  <c r="O935" i="9" s="1"/>
  <c r="X934" i="9"/>
  <c r="W934" i="9"/>
  <c r="P934" i="9"/>
  <c r="O934" i="9"/>
  <c r="N934" i="9"/>
  <c r="M934" i="9"/>
  <c r="X933" i="9"/>
  <c r="W933" i="9"/>
  <c r="N933" i="9"/>
  <c r="P933" i="9" s="1"/>
  <c r="M933" i="9"/>
  <c r="O933" i="9" s="1"/>
  <c r="X932" i="9"/>
  <c r="W932" i="9"/>
  <c r="O932" i="9"/>
  <c r="N932" i="9"/>
  <c r="P932" i="9" s="1"/>
  <c r="M932" i="9"/>
  <c r="X931" i="9"/>
  <c r="W931" i="9"/>
  <c r="N931" i="9"/>
  <c r="P931" i="9" s="1"/>
  <c r="M931" i="9"/>
  <c r="O931" i="9" s="1"/>
  <c r="X930" i="9"/>
  <c r="W930" i="9"/>
  <c r="N930" i="9"/>
  <c r="P930" i="9" s="1"/>
  <c r="M930" i="9"/>
  <c r="O930" i="9" s="1"/>
  <c r="X929" i="9"/>
  <c r="W929" i="9"/>
  <c r="N929" i="9"/>
  <c r="P929" i="9" s="1"/>
  <c r="M929" i="9"/>
  <c r="O929" i="9" s="1"/>
  <c r="X928" i="9"/>
  <c r="W928" i="9"/>
  <c r="N928" i="9"/>
  <c r="P928" i="9" s="1"/>
  <c r="M928" i="9"/>
  <c r="O928" i="9" s="1"/>
  <c r="X927" i="9"/>
  <c r="W927" i="9"/>
  <c r="N927" i="9"/>
  <c r="P927" i="9" s="1"/>
  <c r="M927" i="9"/>
  <c r="O927" i="9" s="1"/>
  <c r="X926" i="9"/>
  <c r="W926" i="9"/>
  <c r="N926" i="9"/>
  <c r="P926" i="9" s="1"/>
  <c r="M926" i="9"/>
  <c r="O926" i="9" s="1"/>
  <c r="X925" i="9"/>
  <c r="W925" i="9"/>
  <c r="N925" i="9"/>
  <c r="P925" i="9" s="1"/>
  <c r="M925" i="9"/>
  <c r="O925" i="9" s="1"/>
  <c r="X924" i="9"/>
  <c r="W924" i="9"/>
  <c r="N924" i="9"/>
  <c r="P924" i="9" s="1"/>
  <c r="M924" i="9"/>
  <c r="O924" i="9" s="1"/>
  <c r="X923" i="9"/>
  <c r="W923" i="9"/>
  <c r="N923" i="9"/>
  <c r="P923" i="9" s="1"/>
  <c r="M923" i="9"/>
  <c r="O923" i="9" s="1"/>
  <c r="X922" i="9"/>
  <c r="W922" i="9"/>
  <c r="P922" i="9"/>
  <c r="O922" i="9"/>
  <c r="N922" i="9"/>
  <c r="M922" i="9"/>
  <c r="X921" i="9"/>
  <c r="W921" i="9"/>
  <c r="N921" i="9"/>
  <c r="P921" i="9" s="1"/>
  <c r="M921" i="9"/>
  <c r="O921" i="9" s="1"/>
  <c r="X920" i="9"/>
  <c r="W920" i="9"/>
  <c r="N920" i="9"/>
  <c r="P920" i="9" s="1"/>
  <c r="M920" i="9"/>
  <c r="O920" i="9" s="1"/>
  <c r="X919" i="9"/>
  <c r="W919" i="9"/>
  <c r="N919" i="9"/>
  <c r="P919" i="9" s="1"/>
  <c r="M919" i="9"/>
  <c r="O919" i="9" s="1"/>
  <c r="X918" i="9"/>
  <c r="W918" i="9"/>
  <c r="N918" i="9"/>
  <c r="P918" i="9" s="1"/>
  <c r="M918" i="9"/>
  <c r="O918" i="9" s="1"/>
  <c r="X917" i="9"/>
  <c r="W917" i="9"/>
  <c r="N917" i="9"/>
  <c r="P917" i="9" s="1"/>
  <c r="M917" i="9"/>
  <c r="O917" i="9" s="1"/>
  <c r="X916" i="9"/>
  <c r="W916" i="9"/>
  <c r="N916" i="9"/>
  <c r="P916" i="9" s="1"/>
  <c r="M916" i="9"/>
  <c r="O916" i="9" s="1"/>
  <c r="X915" i="9"/>
  <c r="W915" i="9"/>
  <c r="N915" i="9"/>
  <c r="P915" i="9" s="1"/>
  <c r="M915" i="9"/>
  <c r="O915" i="9" s="1"/>
  <c r="X914" i="9"/>
  <c r="W914" i="9"/>
  <c r="N914" i="9"/>
  <c r="P914" i="9" s="1"/>
  <c r="M914" i="9"/>
  <c r="O914" i="9" s="1"/>
  <c r="X913" i="9"/>
  <c r="W913" i="9"/>
  <c r="N913" i="9"/>
  <c r="P913" i="9" s="1"/>
  <c r="M913" i="9"/>
  <c r="O913" i="9" s="1"/>
  <c r="X912" i="9"/>
  <c r="W912" i="9"/>
  <c r="N912" i="9"/>
  <c r="P912" i="9" s="1"/>
  <c r="M912" i="9"/>
  <c r="O912" i="9" s="1"/>
  <c r="X911" i="9"/>
  <c r="W911" i="9"/>
  <c r="N911" i="9"/>
  <c r="P911" i="9" s="1"/>
  <c r="M911" i="9"/>
  <c r="O911" i="9" s="1"/>
  <c r="X910" i="9"/>
  <c r="W910" i="9"/>
  <c r="P910" i="9"/>
  <c r="O910" i="9"/>
  <c r="N910" i="9"/>
  <c r="M910" i="9"/>
  <c r="X909" i="9"/>
  <c r="W909" i="9"/>
  <c r="N909" i="9"/>
  <c r="P909" i="9" s="1"/>
  <c r="M909" i="9"/>
  <c r="O909" i="9" s="1"/>
  <c r="X908" i="9"/>
  <c r="W908" i="9"/>
  <c r="N908" i="9"/>
  <c r="P908" i="9" s="1"/>
  <c r="M908" i="9"/>
  <c r="O908" i="9" s="1"/>
  <c r="X907" i="9"/>
  <c r="W907" i="9"/>
  <c r="N907" i="9"/>
  <c r="P907" i="9" s="1"/>
  <c r="M907" i="9"/>
  <c r="O907" i="9" s="1"/>
  <c r="X906" i="9"/>
  <c r="W906" i="9"/>
  <c r="P906" i="9"/>
  <c r="N906" i="9"/>
  <c r="M906" i="9"/>
  <c r="O906" i="9" s="1"/>
  <c r="X905" i="9"/>
  <c r="W905" i="9"/>
  <c r="N905" i="9"/>
  <c r="P905" i="9" s="1"/>
  <c r="M905" i="9"/>
  <c r="O905" i="9" s="1"/>
  <c r="X904" i="9"/>
  <c r="W904" i="9"/>
  <c r="O904" i="9"/>
  <c r="N904" i="9"/>
  <c r="P904" i="9" s="1"/>
  <c r="M904" i="9"/>
  <c r="X903" i="9"/>
  <c r="W903" i="9"/>
  <c r="N903" i="9"/>
  <c r="P903" i="9" s="1"/>
  <c r="M903" i="9"/>
  <c r="O903" i="9" s="1"/>
  <c r="X902" i="9"/>
  <c r="W902" i="9"/>
  <c r="N902" i="9"/>
  <c r="P902" i="9" s="1"/>
  <c r="M902" i="9"/>
  <c r="O902" i="9" s="1"/>
  <c r="X901" i="9"/>
  <c r="W901" i="9"/>
  <c r="N901" i="9"/>
  <c r="P901" i="9" s="1"/>
  <c r="M901" i="9"/>
  <c r="O901" i="9" s="1"/>
  <c r="X900" i="9"/>
  <c r="W900" i="9"/>
  <c r="N900" i="9"/>
  <c r="P900" i="9" s="1"/>
  <c r="M900" i="9"/>
  <c r="O900" i="9" s="1"/>
  <c r="X899" i="9"/>
  <c r="W899" i="9"/>
  <c r="N899" i="9"/>
  <c r="P899" i="9" s="1"/>
  <c r="M899" i="9"/>
  <c r="O899" i="9" s="1"/>
  <c r="X898" i="9"/>
  <c r="W898" i="9"/>
  <c r="P898" i="9"/>
  <c r="O898" i="9"/>
  <c r="N898" i="9"/>
  <c r="M898" i="9"/>
  <c r="X897" i="9"/>
  <c r="W897" i="9"/>
  <c r="N897" i="9"/>
  <c r="P897" i="9" s="1"/>
  <c r="M897" i="9"/>
  <c r="O897" i="9" s="1"/>
  <c r="X896" i="9"/>
  <c r="W896" i="9"/>
  <c r="P896" i="9"/>
  <c r="O896" i="9"/>
  <c r="N896" i="9"/>
  <c r="M896" i="9"/>
  <c r="X895" i="9"/>
  <c r="W895" i="9"/>
  <c r="N895" i="9"/>
  <c r="P895" i="9" s="1"/>
  <c r="M895" i="9"/>
  <c r="O895" i="9" s="1"/>
  <c r="X894" i="9"/>
  <c r="W894" i="9"/>
  <c r="O894" i="9"/>
  <c r="N894" i="9"/>
  <c r="P894" i="9" s="1"/>
  <c r="M894" i="9"/>
  <c r="X893" i="9"/>
  <c r="W893" i="9"/>
  <c r="N893" i="9"/>
  <c r="P893" i="9" s="1"/>
  <c r="M893" i="9"/>
  <c r="O893" i="9" s="1"/>
  <c r="X892" i="9"/>
  <c r="W892" i="9"/>
  <c r="N892" i="9"/>
  <c r="P892" i="9" s="1"/>
  <c r="M892" i="9"/>
  <c r="O892" i="9" s="1"/>
  <c r="X891" i="9"/>
  <c r="W891" i="9"/>
  <c r="N891" i="9"/>
  <c r="P891" i="9" s="1"/>
  <c r="M891" i="9"/>
  <c r="O891" i="9" s="1"/>
  <c r="X890" i="9"/>
  <c r="W890" i="9"/>
  <c r="N890" i="9"/>
  <c r="P890" i="9" s="1"/>
  <c r="M890" i="9"/>
  <c r="O890" i="9" s="1"/>
  <c r="X889" i="9"/>
  <c r="W889" i="9"/>
  <c r="N889" i="9"/>
  <c r="P889" i="9" s="1"/>
  <c r="M889" i="9"/>
  <c r="O889" i="9" s="1"/>
  <c r="X888" i="9"/>
  <c r="W888" i="9"/>
  <c r="N888" i="9"/>
  <c r="P888" i="9" s="1"/>
  <c r="M888" i="9"/>
  <c r="O888" i="9" s="1"/>
  <c r="X887" i="9"/>
  <c r="W887" i="9"/>
  <c r="N887" i="9"/>
  <c r="P887" i="9" s="1"/>
  <c r="M887" i="9"/>
  <c r="O887" i="9" s="1"/>
  <c r="X886" i="9"/>
  <c r="W886" i="9"/>
  <c r="N886" i="9"/>
  <c r="P886" i="9" s="1"/>
  <c r="M886" i="9"/>
  <c r="O886" i="9" s="1"/>
  <c r="X885" i="9"/>
  <c r="W885" i="9"/>
  <c r="N885" i="9"/>
  <c r="P885" i="9" s="1"/>
  <c r="M885" i="9"/>
  <c r="O885" i="9" s="1"/>
  <c r="X884" i="9"/>
  <c r="W884" i="9"/>
  <c r="P884" i="9"/>
  <c r="O884" i="9"/>
  <c r="N884" i="9"/>
  <c r="M884" i="9"/>
  <c r="X883" i="9"/>
  <c r="W883" i="9"/>
  <c r="N883" i="9"/>
  <c r="P883" i="9" s="1"/>
  <c r="M883" i="9"/>
  <c r="O883" i="9" s="1"/>
  <c r="X882" i="9"/>
  <c r="W882" i="9"/>
  <c r="N882" i="9"/>
  <c r="P882" i="9" s="1"/>
  <c r="M882" i="9"/>
  <c r="O882" i="9" s="1"/>
  <c r="X881" i="9"/>
  <c r="W881" i="9"/>
  <c r="N881" i="9"/>
  <c r="P881" i="9" s="1"/>
  <c r="M881" i="9"/>
  <c r="O881" i="9" s="1"/>
  <c r="X880" i="9"/>
  <c r="W880" i="9"/>
  <c r="N880" i="9"/>
  <c r="P880" i="9" s="1"/>
  <c r="M880" i="9"/>
  <c r="O880" i="9" s="1"/>
  <c r="X879" i="9"/>
  <c r="W879" i="9"/>
  <c r="N879" i="9"/>
  <c r="P879" i="9" s="1"/>
  <c r="M879" i="9"/>
  <c r="O879" i="9" s="1"/>
  <c r="X878" i="9"/>
  <c r="W878" i="9"/>
  <c r="N878" i="9"/>
  <c r="P878" i="9" s="1"/>
  <c r="M878" i="9"/>
  <c r="O878" i="9" s="1"/>
  <c r="X877" i="9"/>
  <c r="W877" i="9"/>
  <c r="N877" i="9"/>
  <c r="P877" i="9" s="1"/>
  <c r="M877" i="9"/>
  <c r="O877" i="9" s="1"/>
  <c r="X876" i="9"/>
  <c r="W876" i="9"/>
  <c r="N876" i="9"/>
  <c r="P876" i="9" s="1"/>
  <c r="M876" i="9"/>
  <c r="O876" i="9" s="1"/>
  <c r="X875" i="9"/>
  <c r="W875" i="9"/>
  <c r="N875" i="9"/>
  <c r="P875" i="9" s="1"/>
  <c r="M875" i="9"/>
  <c r="O875" i="9" s="1"/>
  <c r="X874" i="9"/>
  <c r="W874" i="9"/>
  <c r="N874" i="9"/>
  <c r="P874" i="9" s="1"/>
  <c r="M874" i="9"/>
  <c r="O874" i="9" s="1"/>
  <c r="X873" i="9"/>
  <c r="W873" i="9"/>
  <c r="N873" i="9"/>
  <c r="P873" i="9" s="1"/>
  <c r="M873" i="9"/>
  <c r="O873" i="9" s="1"/>
  <c r="X872" i="9"/>
  <c r="W872" i="9"/>
  <c r="P872" i="9"/>
  <c r="O872" i="9"/>
  <c r="N872" i="9"/>
  <c r="M872" i="9"/>
  <c r="X871" i="9"/>
  <c r="W871" i="9"/>
  <c r="N871" i="9"/>
  <c r="P871" i="9" s="1"/>
  <c r="M871" i="9"/>
  <c r="O871" i="9" s="1"/>
  <c r="X870" i="9"/>
  <c r="W870" i="9"/>
  <c r="O870" i="9"/>
  <c r="N870" i="9"/>
  <c r="P870" i="9" s="1"/>
  <c r="M870" i="9"/>
  <c r="X869" i="9"/>
  <c r="W869" i="9"/>
  <c r="N869" i="9"/>
  <c r="P869" i="9" s="1"/>
  <c r="M869" i="9"/>
  <c r="O869" i="9" s="1"/>
  <c r="X868" i="9"/>
  <c r="W868" i="9"/>
  <c r="N868" i="9"/>
  <c r="P868" i="9" s="1"/>
  <c r="M868" i="9"/>
  <c r="O868" i="9" s="1"/>
  <c r="X867" i="9"/>
  <c r="W867" i="9"/>
  <c r="N867" i="9"/>
  <c r="P867" i="9" s="1"/>
  <c r="M867" i="9"/>
  <c r="O867" i="9" s="1"/>
  <c r="X866" i="9"/>
  <c r="W866" i="9"/>
  <c r="N866" i="9"/>
  <c r="P866" i="9" s="1"/>
  <c r="M866" i="9"/>
  <c r="O866" i="9" s="1"/>
  <c r="X865" i="9"/>
  <c r="W865" i="9"/>
  <c r="N865" i="9"/>
  <c r="P865" i="9" s="1"/>
  <c r="M865" i="9"/>
  <c r="O865" i="9" s="1"/>
  <c r="X864" i="9"/>
  <c r="W864" i="9"/>
  <c r="N864" i="9"/>
  <c r="P864" i="9" s="1"/>
  <c r="M864" i="9"/>
  <c r="O864" i="9" s="1"/>
  <c r="X863" i="9"/>
  <c r="W863" i="9"/>
  <c r="N863" i="9"/>
  <c r="P863" i="9" s="1"/>
  <c r="M863" i="9"/>
  <c r="O863" i="9" s="1"/>
  <c r="X862" i="9"/>
  <c r="W862" i="9"/>
  <c r="N862" i="9"/>
  <c r="P862" i="9" s="1"/>
  <c r="M862" i="9"/>
  <c r="O862" i="9" s="1"/>
  <c r="X861" i="9"/>
  <c r="W861" i="9"/>
  <c r="N861" i="9"/>
  <c r="P861" i="9" s="1"/>
  <c r="M861" i="9"/>
  <c r="O861" i="9" s="1"/>
  <c r="X860" i="9"/>
  <c r="W860" i="9"/>
  <c r="P860" i="9"/>
  <c r="O860" i="9"/>
  <c r="N860" i="9"/>
  <c r="M860" i="9"/>
  <c r="X859" i="9"/>
  <c r="W859" i="9"/>
  <c r="N859" i="9"/>
  <c r="P859" i="9" s="1"/>
  <c r="M859" i="9"/>
  <c r="O859" i="9" s="1"/>
  <c r="X858" i="9"/>
  <c r="W858" i="9"/>
  <c r="N858" i="9"/>
  <c r="P858" i="9" s="1"/>
  <c r="M858" i="9"/>
  <c r="O858" i="9" s="1"/>
  <c r="X857" i="9"/>
  <c r="W857" i="9"/>
  <c r="N857" i="9"/>
  <c r="P857" i="9" s="1"/>
  <c r="M857" i="9"/>
  <c r="O857" i="9" s="1"/>
  <c r="X856" i="9"/>
  <c r="W856" i="9"/>
  <c r="N856" i="9"/>
  <c r="P856" i="9" s="1"/>
  <c r="M856" i="9"/>
  <c r="O856" i="9" s="1"/>
  <c r="X855" i="9"/>
  <c r="W855" i="9"/>
  <c r="N855" i="9"/>
  <c r="P855" i="9" s="1"/>
  <c r="M855" i="9"/>
  <c r="O855" i="9" s="1"/>
  <c r="X854" i="9"/>
  <c r="W854" i="9"/>
  <c r="N854" i="9"/>
  <c r="P854" i="9" s="1"/>
  <c r="M854" i="9"/>
  <c r="O854" i="9" s="1"/>
  <c r="X853" i="9"/>
  <c r="W853" i="9"/>
  <c r="N853" i="9"/>
  <c r="P853" i="9" s="1"/>
  <c r="M853" i="9"/>
  <c r="O853" i="9" s="1"/>
  <c r="X852" i="9"/>
  <c r="W852" i="9"/>
  <c r="N852" i="9"/>
  <c r="P852" i="9" s="1"/>
  <c r="M852" i="9"/>
  <c r="O852" i="9" s="1"/>
  <c r="X851" i="9"/>
  <c r="W851" i="9"/>
  <c r="N851" i="9"/>
  <c r="P851" i="9" s="1"/>
  <c r="M851" i="9"/>
  <c r="O851" i="9" s="1"/>
  <c r="X850" i="9"/>
  <c r="W850" i="9"/>
  <c r="N850" i="9"/>
  <c r="P850" i="9" s="1"/>
  <c r="M850" i="9"/>
  <c r="O850" i="9" s="1"/>
  <c r="X849" i="9"/>
  <c r="W849" i="9"/>
  <c r="N849" i="9"/>
  <c r="P849" i="9" s="1"/>
  <c r="M849" i="9"/>
  <c r="O849" i="9" s="1"/>
  <c r="X848" i="9"/>
  <c r="W848" i="9"/>
  <c r="P848" i="9"/>
  <c r="O848" i="9"/>
  <c r="N848" i="9"/>
  <c r="M848" i="9"/>
  <c r="X847" i="9"/>
  <c r="W847" i="9"/>
  <c r="N847" i="9"/>
  <c r="P847" i="9" s="1"/>
  <c r="M847" i="9"/>
  <c r="O847" i="9" s="1"/>
  <c r="X846" i="9"/>
  <c r="W846" i="9"/>
  <c r="N846" i="9"/>
  <c r="P846" i="9" s="1"/>
  <c r="M846" i="9"/>
  <c r="O846" i="9" s="1"/>
  <c r="X845" i="9"/>
  <c r="W845" i="9"/>
  <c r="N845" i="9"/>
  <c r="P845" i="9" s="1"/>
  <c r="M845" i="9"/>
  <c r="O845" i="9" s="1"/>
  <c r="X844" i="9"/>
  <c r="W844" i="9"/>
  <c r="N844" i="9"/>
  <c r="P844" i="9" s="1"/>
  <c r="M844" i="9"/>
  <c r="O844" i="9" s="1"/>
  <c r="X843" i="9"/>
  <c r="W843" i="9"/>
  <c r="N843" i="9"/>
  <c r="P843" i="9" s="1"/>
  <c r="M843" i="9"/>
  <c r="O843" i="9" s="1"/>
  <c r="X842" i="9"/>
  <c r="W842" i="9"/>
  <c r="N842" i="9"/>
  <c r="P842" i="9" s="1"/>
  <c r="M842" i="9"/>
  <c r="O842" i="9" s="1"/>
  <c r="X841" i="9"/>
  <c r="W841" i="9"/>
  <c r="N841" i="9"/>
  <c r="P841" i="9" s="1"/>
  <c r="M841" i="9"/>
  <c r="O841" i="9" s="1"/>
  <c r="X840" i="9"/>
  <c r="W840" i="9"/>
  <c r="N840" i="9"/>
  <c r="P840" i="9" s="1"/>
  <c r="M840" i="9"/>
  <c r="O840" i="9" s="1"/>
  <c r="X839" i="9"/>
  <c r="W839" i="9"/>
  <c r="N839" i="9"/>
  <c r="P839" i="9" s="1"/>
  <c r="M839" i="9"/>
  <c r="O839" i="9" s="1"/>
  <c r="X838" i="9"/>
  <c r="W838" i="9"/>
  <c r="N838" i="9"/>
  <c r="P838" i="9" s="1"/>
  <c r="M838" i="9"/>
  <c r="O838" i="9" s="1"/>
  <c r="X837" i="9"/>
  <c r="W837" i="9"/>
  <c r="N837" i="9"/>
  <c r="P837" i="9" s="1"/>
  <c r="M837" i="9"/>
  <c r="O837" i="9" s="1"/>
  <c r="X836" i="9"/>
  <c r="W836" i="9"/>
  <c r="P836" i="9"/>
  <c r="O836" i="9"/>
  <c r="N836" i="9"/>
  <c r="M836" i="9"/>
  <c r="X835" i="9"/>
  <c r="W835" i="9"/>
  <c r="N835" i="9"/>
  <c r="P835" i="9" s="1"/>
  <c r="M835" i="9"/>
  <c r="O835" i="9" s="1"/>
  <c r="X834" i="9"/>
  <c r="W834" i="9"/>
  <c r="N834" i="9"/>
  <c r="P834" i="9" s="1"/>
  <c r="M834" i="9"/>
  <c r="O834" i="9" s="1"/>
  <c r="X833" i="9"/>
  <c r="W833" i="9"/>
  <c r="N833" i="9"/>
  <c r="P833" i="9" s="1"/>
  <c r="M833" i="9"/>
  <c r="O833" i="9" s="1"/>
  <c r="X832" i="9"/>
  <c r="W832" i="9"/>
  <c r="N832" i="9"/>
  <c r="P832" i="9" s="1"/>
  <c r="M832" i="9"/>
  <c r="O832" i="9" s="1"/>
  <c r="X831" i="9"/>
  <c r="W831" i="9"/>
  <c r="N831" i="9"/>
  <c r="P831" i="9" s="1"/>
  <c r="M831" i="9"/>
  <c r="O831" i="9" s="1"/>
  <c r="X830" i="9"/>
  <c r="W830" i="9"/>
  <c r="N830" i="9"/>
  <c r="P830" i="9" s="1"/>
  <c r="M830" i="9"/>
  <c r="O830" i="9" s="1"/>
  <c r="X829" i="9"/>
  <c r="W829" i="9"/>
  <c r="N829" i="9"/>
  <c r="P829" i="9" s="1"/>
  <c r="M829" i="9"/>
  <c r="O829" i="9" s="1"/>
  <c r="X828" i="9"/>
  <c r="W828" i="9"/>
  <c r="N828" i="9"/>
  <c r="P828" i="9" s="1"/>
  <c r="M828" i="9"/>
  <c r="O828" i="9" s="1"/>
  <c r="X827" i="9"/>
  <c r="W827" i="9"/>
  <c r="N827" i="9"/>
  <c r="P827" i="9" s="1"/>
  <c r="M827" i="9"/>
  <c r="O827" i="9" s="1"/>
  <c r="X826" i="9"/>
  <c r="W826" i="9"/>
  <c r="N826" i="9"/>
  <c r="P826" i="9" s="1"/>
  <c r="M826" i="9"/>
  <c r="O826" i="9" s="1"/>
  <c r="X825" i="9"/>
  <c r="W825" i="9"/>
  <c r="N825" i="9"/>
  <c r="P825" i="9" s="1"/>
  <c r="M825" i="9"/>
  <c r="O825" i="9" s="1"/>
  <c r="X824" i="9"/>
  <c r="W824" i="9"/>
  <c r="P824" i="9"/>
  <c r="O824" i="9"/>
  <c r="N824" i="9"/>
  <c r="M824" i="9"/>
  <c r="X823" i="9"/>
  <c r="W823" i="9"/>
  <c r="N823" i="9"/>
  <c r="P823" i="9" s="1"/>
  <c r="M823" i="9"/>
  <c r="O823" i="9" s="1"/>
  <c r="X822" i="9"/>
  <c r="W822" i="9"/>
  <c r="N822" i="9"/>
  <c r="P822" i="9" s="1"/>
  <c r="M822" i="9"/>
  <c r="O822" i="9" s="1"/>
  <c r="X821" i="9"/>
  <c r="W821" i="9"/>
  <c r="N821" i="9"/>
  <c r="P821" i="9" s="1"/>
  <c r="M821" i="9"/>
  <c r="O821" i="9" s="1"/>
  <c r="X820" i="9"/>
  <c r="W820" i="9"/>
  <c r="N820" i="9"/>
  <c r="P820" i="9" s="1"/>
  <c r="M820" i="9"/>
  <c r="O820" i="9" s="1"/>
  <c r="X819" i="9"/>
  <c r="W819" i="9"/>
  <c r="N819" i="9"/>
  <c r="P819" i="9" s="1"/>
  <c r="M819" i="9"/>
  <c r="O819" i="9" s="1"/>
  <c r="X818" i="9"/>
  <c r="W818" i="9"/>
  <c r="N818" i="9"/>
  <c r="P818" i="9" s="1"/>
  <c r="M818" i="9"/>
  <c r="O818" i="9" s="1"/>
  <c r="X817" i="9"/>
  <c r="W817" i="9"/>
  <c r="N817" i="9"/>
  <c r="P817" i="9" s="1"/>
  <c r="M817" i="9"/>
  <c r="O817" i="9" s="1"/>
  <c r="X816" i="9"/>
  <c r="W816" i="9"/>
  <c r="N816" i="9"/>
  <c r="P816" i="9" s="1"/>
  <c r="M816" i="9"/>
  <c r="O816" i="9" s="1"/>
  <c r="X815" i="9"/>
  <c r="W815" i="9"/>
  <c r="N815" i="9"/>
  <c r="P815" i="9" s="1"/>
  <c r="M815" i="9"/>
  <c r="O815" i="9" s="1"/>
  <c r="X814" i="9"/>
  <c r="W814" i="9"/>
  <c r="N814" i="9"/>
  <c r="P814" i="9" s="1"/>
  <c r="M814" i="9"/>
  <c r="O814" i="9" s="1"/>
  <c r="X813" i="9"/>
  <c r="W813" i="9"/>
  <c r="N813" i="9"/>
  <c r="P813" i="9" s="1"/>
  <c r="M813" i="9"/>
  <c r="O813" i="9" s="1"/>
  <c r="X812" i="9"/>
  <c r="W812" i="9"/>
  <c r="P812" i="9"/>
  <c r="O812" i="9"/>
  <c r="N812" i="9"/>
  <c r="M812" i="9"/>
  <c r="X811" i="9"/>
  <c r="W811" i="9"/>
  <c r="N811" i="9"/>
  <c r="P811" i="9" s="1"/>
  <c r="M811" i="9"/>
  <c r="O811" i="9" s="1"/>
  <c r="X810" i="9"/>
  <c r="W810" i="9"/>
  <c r="N810" i="9"/>
  <c r="P810" i="9" s="1"/>
  <c r="M810" i="9"/>
  <c r="O810" i="9" s="1"/>
  <c r="X809" i="9"/>
  <c r="W809" i="9"/>
  <c r="N809" i="9"/>
  <c r="P809" i="9" s="1"/>
  <c r="M809" i="9"/>
  <c r="O809" i="9" s="1"/>
  <c r="X808" i="9"/>
  <c r="W808" i="9"/>
  <c r="N808" i="9"/>
  <c r="P808" i="9" s="1"/>
  <c r="M808" i="9"/>
  <c r="O808" i="9" s="1"/>
  <c r="X807" i="9"/>
  <c r="W807" i="9"/>
  <c r="N807" i="9"/>
  <c r="P807" i="9" s="1"/>
  <c r="M807" i="9"/>
  <c r="O807" i="9" s="1"/>
  <c r="X806" i="9"/>
  <c r="W806" i="9"/>
  <c r="N806" i="9"/>
  <c r="P806" i="9" s="1"/>
  <c r="M806" i="9"/>
  <c r="O806" i="9" s="1"/>
  <c r="X805" i="9"/>
  <c r="W805" i="9"/>
  <c r="N805" i="9"/>
  <c r="P805" i="9" s="1"/>
  <c r="M805" i="9"/>
  <c r="O805" i="9" s="1"/>
  <c r="X804" i="9"/>
  <c r="W804" i="9"/>
  <c r="N804" i="9"/>
  <c r="P804" i="9" s="1"/>
  <c r="M804" i="9"/>
  <c r="O804" i="9" s="1"/>
  <c r="X803" i="9"/>
  <c r="W803" i="9"/>
  <c r="N803" i="9"/>
  <c r="P803" i="9" s="1"/>
  <c r="M803" i="9"/>
  <c r="O803" i="9" s="1"/>
  <c r="X802" i="9"/>
  <c r="W802" i="9"/>
  <c r="N802" i="9"/>
  <c r="P802" i="9" s="1"/>
  <c r="M802" i="9"/>
  <c r="O802" i="9" s="1"/>
  <c r="X801" i="9"/>
  <c r="W801" i="9"/>
  <c r="N801" i="9"/>
  <c r="P801" i="9" s="1"/>
  <c r="M801" i="9"/>
  <c r="O801" i="9" s="1"/>
  <c r="X800" i="9"/>
  <c r="W800" i="9"/>
  <c r="P800" i="9"/>
  <c r="O800" i="9"/>
  <c r="N800" i="9"/>
  <c r="M800" i="9"/>
  <c r="X799" i="9"/>
  <c r="W799" i="9"/>
  <c r="N799" i="9"/>
  <c r="P799" i="9" s="1"/>
  <c r="M799" i="9"/>
  <c r="O799" i="9" s="1"/>
  <c r="X798" i="9"/>
  <c r="W798" i="9"/>
  <c r="N798" i="9"/>
  <c r="P798" i="9" s="1"/>
  <c r="M798" i="9"/>
  <c r="O798" i="9" s="1"/>
  <c r="X797" i="9"/>
  <c r="W797" i="9"/>
  <c r="N797" i="9"/>
  <c r="P797" i="9" s="1"/>
  <c r="M797" i="9"/>
  <c r="O797" i="9" s="1"/>
  <c r="X796" i="9"/>
  <c r="W796" i="9"/>
  <c r="N796" i="9"/>
  <c r="P796" i="9" s="1"/>
  <c r="M796" i="9"/>
  <c r="O796" i="9" s="1"/>
  <c r="X795" i="9"/>
  <c r="W795" i="9"/>
  <c r="N795" i="9"/>
  <c r="P795" i="9" s="1"/>
  <c r="M795" i="9"/>
  <c r="O795" i="9" s="1"/>
  <c r="X794" i="9"/>
  <c r="W794" i="9"/>
  <c r="N794" i="9"/>
  <c r="P794" i="9" s="1"/>
  <c r="M794" i="9"/>
  <c r="O794" i="9" s="1"/>
  <c r="X793" i="9"/>
  <c r="W793" i="9"/>
  <c r="N793" i="9"/>
  <c r="P793" i="9" s="1"/>
  <c r="M793" i="9"/>
  <c r="O793" i="9" s="1"/>
  <c r="X792" i="9"/>
  <c r="W792" i="9"/>
  <c r="N792" i="9"/>
  <c r="P792" i="9" s="1"/>
  <c r="M792" i="9"/>
  <c r="O792" i="9" s="1"/>
  <c r="X791" i="9"/>
  <c r="W791" i="9"/>
  <c r="N791" i="9"/>
  <c r="P791" i="9" s="1"/>
  <c r="M791" i="9"/>
  <c r="O791" i="9" s="1"/>
  <c r="X790" i="9"/>
  <c r="W790" i="9"/>
  <c r="N790" i="9"/>
  <c r="P790" i="9" s="1"/>
  <c r="M790" i="9"/>
  <c r="O790" i="9" s="1"/>
  <c r="X789" i="9"/>
  <c r="W789" i="9"/>
  <c r="N789" i="9"/>
  <c r="P789" i="9" s="1"/>
  <c r="M789" i="9"/>
  <c r="O789" i="9" s="1"/>
  <c r="X788" i="9"/>
  <c r="W788" i="9"/>
  <c r="P788" i="9"/>
  <c r="O788" i="9"/>
  <c r="N788" i="9"/>
  <c r="M788" i="9"/>
  <c r="X787" i="9"/>
  <c r="W787" i="9"/>
  <c r="N787" i="9"/>
  <c r="P787" i="9" s="1"/>
  <c r="M787" i="9"/>
  <c r="O787" i="9" s="1"/>
  <c r="X786" i="9"/>
  <c r="W786" i="9"/>
  <c r="N786" i="9"/>
  <c r="P786" i="9" s="1"/>
  <c r="M786" i="9"/>
  <c r="O786" i="9" s="1"/>
  <c r="X785" i="9"/>
  <c r="W785" i="9"/>
  <c r="N785" i="9"/>
  <c r="P785" i="9" s="1"/>
  <c r="M785" i="9"/>
  <c r="O785" i="9" s="1"/>
  <c r="X784" i="9"/>
  <c r="W784" i="9"/>
  <c r="N784" i="9"/>
  <c r="P784" i="9" s="1"/>
  <c r="M784" i="9"/>
  <c r="O784" i="9" s="1"/>
  <c r="X783" i="9"/>
  <c r="W783" i="9"/>
  <c r="N783" i="9"/>
  <c r="P783" i="9" s="1"/>
  <c r="M783" i="9"/>
  <c r="O783" i="9" s="1"/>
  <c r="X782" i="9"/>
  <c r="W782" i="9"/>
  <c r="N782" i="9"/>
  <c r="P782" i="9" s="1"/>
  <c r="M782" i="9"/>
  <c r="O782" i="9" s="1"/>
  <c r="X781" i="9"/>
  <c r="W781" i="9"/>
  <c r="N781" i="9"/>
  <c r="P781" i="9" s="1"/>
  <c r="M781" i="9"/>
  <c r="O781" i="9" s="1"/>
  <c r="X780" i="9"/>
  <c r="W780" i="9"/>
  <c r="N780" i="9"/>
  <c r="P780" i="9" s="1"/>
  <c r="M780" i="9"/>
  <c r="O780" i="9" s="1"/>
  <c r="X779" i="9"/>
  <c r="W779" i="9"/>
  <c r="N779" i="9"/>
  <c r="P779" i="9" s="1"/>
  <c r="M779" i="9"/>
  <c r="O779" i="9" s="1"/>
  <c r="X778" i="9"/>
  <c r="W778" i="9"/>
  <c r="N778" i="9"/>
  <c r="P778" i="9" s="1"/>
  <c r="M778" i="9"/>
  <c r="O778" i="9" s="1"/>
  <c r="X777" i="9"/>
  <c r="W777" i="9"/>
  <c r="N777" i="9"/>
  <c r="P777" i="9" s="1"/>
  <c r="M777" i="9"/>
  <c r="O777" i="9" s="1"/>
  <c r="X776" i="9"/>
  <c r="W776" i="9"/>
  <c r="P776" i="9"/>
  <c r="O776" i="9"/>
  <c r="N776" i="9"/>
  <c r="M776" i="9"/>
  <c r="X775" i="9"/>
  <c r="W775" i="9"/>
  <c r="N775" i="9"/>
  <c r="P775" i="9" s="1"/>
  <c r="M775" i="9"/>
  <c r="O775" i="9" s="1"/>
  <c r="X774" i="9"/>
  <c r="W774" i="9"/>
  <c r="N774" i="9"/>
  <c r="P774" i="9" s="1"/>
  <c r="M774" i="9"/>
  <c r="O774" i="9" s="1"/>
  <c r="X773" i="9"/>
  <c r="W773" i="9"/>
  <c r="N773" i="9"/>
  <c r="P773" i="9" s="1"/>
  <c r="M773" i="9"/>
  <c r="O773" i="9" s="1"/>
  <c r="X772" i="9"/>
  <c r="W772" i="9"/>
  <c r="N772" i="9"/>
  <c r="P772" i="9" s="1"/>
  <c r="M772" i="9"/>
  <c r="O772" i="9" s="1"/>
  <c r="X771" i="9"/>
  <c r="W771" i="9"/>
  <c r="N771" i="9"/>
  <c r="P771" i="9" s="1"/>
  <c r="M771" i="9"/>
  <c r="O771" i="9" s="1"/>
  <c r="X770" i="9"/>
  <c r="W770" i="9"/>
  <c r="N770" i="9"/>
  <c r="P770" i="9" s="1"/>
  <c r="M770" i="9"/>
  <c r="O770" i="9" s="1"/>
  <c r="X769" i="9"/>
  <c r="W769" i="9"/>
  <c r="N769" i="9"/>
  <c r="P769" i="9" s="1"/>
  <c r="M769" i="9"/>
  <c r="O769" i="9" s="1"/>
  <c r="X768" i="9"/>
  <c r="W768" i="9"/>
  <c r="N768" i="9"/>
  <c r="P768" i="9" s="1"/>
  <c r="M768" i="9"/>
  <c r="O768" i="9" s="1"/>
  <c r="X767" i="9"/>
  <c r="W767" i="9"/>
  <c r="N767" i="9"/>
  <c r="P767" i="9" s="1"/>
  <c r="M767" i="9"/>
  <c r="O767" i="9" s="1"/>
  <c r="X766" i="9"/>
  <c r="W766" i="9"/>
  <c r="N766" i="9"/>
  <c r="P766" i="9" s="1"/>
  <c r="M766" i="9"/>
  <c r="O766" i="9" s="1"/>
  <c r="X765" i="9"/>
  <c r="W765" i="9"/>
  <c r="N765" i="9"/>
  <c r="P765" i="9" s="1"/>
  <c r="M765" i="9"/>
  <c r="O765" i="9" s="1"/>
  <c r="X764" i="9"/>
  <c r="W764" i="9"/>
  <c r="P764" i="9"/>
  <c r="O764" i="9"/>
  <c r="N764" i="9"/>
  <c r="M764" i="9"/>
  <c r="X763" i="9"/>
  <c r="W763" i="9"/>
  <c r="N763" i="9"/>
  <c r="P763" i="9" s="1"/>
  <c r="M763" i="9"/>
  <c r="O763" i="9" s="1"/>
  <c r="X762" i="9"/>
  <c r="W762" i="9"/>
  <c r="N762" i="9"/>
  <c r="P762" i="9" s="1"/>
  <c r="M762" i="9"/>
  <c r="O762" i="9" s="1"/>
  <c r="X761" i="9"/>
  <c r="W761" i="9"/>
  <c r="N761" i="9"/>
  <c r="P761" i="9" s="1"/>
  <c r="M761" i="9"/>
  <c r="O761" i="9" s="1"/>
  <c r="X760" i="9"/>
  <c r="W760" i="9"/>
  <c r="P760" i="9"/>
  <c r="N760" i="9"/>
  <c r="M760" i="9"/>
  <c r="O760" i="9" s="1"/>
  <c r="X759" i="9"/>
  <c r="W759" i="9"/>
  <c r="N759" i="9"/>
  <c r="P759" i="9" s="1"/>
  <c r="M759" i="9"/>
  <c r="O759" i="9" s="1"/>
  <c r="X758" i="9"/>
  <c r="W758" i="9"/>
  <c r="N758" i="9"/>
  <c r="P758" i="9" s="1"/>
  <c r="M758" i="9"/>
  <c r="O758" i="9" s="1"/>
  <c r="X757" i="9"/>
  <c r="W757" i="9"/>
  <c r="N757" i="9"/>
  <c r="P757" i="9" s="1"/>
  <c r="M757" i="9"/>
  <c r="O757" i="9" s="1"/>
  <c r="X756" i="9"/>
  <c r="W756" i="9"/>
  <c r="N756" i="9"/>
  <c r="P756" i="9" s="1"/>
  <c r="M756" i="9"/>
  <c r="O756" i="9" s="1"/>
  <c r="X755" i="9"/>
  <c r="W755" i="9"/>
  <c r="N755" i="9"/>
  <c r="P755" i="9" s="1"/>
  <c r="M755" i="9"/>
  <c r="O755" i="9" s="1"/>
  <c r="X754" i="9"/>
  <c r="W754" i="9"/>
  <c r="N754" i="9"/>
  <c r="P754" i="9" s="1"/>
  <c r="M754" i="9"/>
  <c r="O754" i="9" s="1"/>
  <c r="X753" i="9"/>
  <c r="W753" i="9"/>
  <c r="N753" i="9"/>
  <c r="P753" i="9" s="1"/>
  <c r="M753" i="9"/>
  <c r="O753" i="9" s="1"/>
  <c r="X752" i="9"/>
  <c r="W752" i="9"/>
  <c r="P752" i="9"/>
  <c r="O752" i="9"/>
  <c r="N752" i="9"/>
  <c r="M752" i="9"/>
  <c r="X751" i="9"/>
  <c r="W751" i="9"/>
  <c r="N751" i="9"/>
  <c r="P751" i="9" s="1"/>
  <c r="M751" i="9"/>
  <c r="O751" i="9" s="1"/>
  <c r="X750" i="9"/>
  <c r="W750" i="9"/>
  <c r="P750" i="9"/>
  <c r="O750" i="9"/>
  <c r="N750" i="9"/>
  <c r="M750" i="9"/>
  <c r="X749" i="9"/>
  <c r="W749" i="9"/>
  <c r="N749" i="9"/>
  <c r="P749" i="9" s="1"/>
  <c r="M749" i="9"/>
  <c r="O749" i="9" s="1"/>
  <c r="X748" i="9"/>
  <c r="W748" i="9"/>
  <c r="P748" i="9"/>
  <c r="O748" i="9"/>
  <c r="N748" i="9"/>
  <c r="M748" i="9"/>
  <c r="X747" i="9"/>
  <c r="W747" i="9"/>
  <c r="N747" i="9"/>
  <c r="P747" i="9" s="1"/>
  <c r="M747" i="9"/>
  <c r="O747" i="9" s="1"/>
  <c r="X746" i="9"/>
  <c r="W746" i="9"/>
  <c r="P746" i="9"/>
  <c r="O746" i="9"/>
  <c r="N746" i="9"/>
  <c r="M746" i="9"/>
  <c r="X745" i="9"/>
  <c r="W745" i="9"/>
  <c r="N745" i="9"/>
  <c r="P745" i="9" s="1"/>
  <c r="M745" i="9"/>
  <c r="O745" i="9" s="1"/>
  <c r="X744" i="9"/>
  <c r="W744" i="9"/>
  <c r="P744" i="9"/>
  <c r="O744" i="9"/>
  <c r="N744" i="9"/>
  <c r="M744" i="9"/>
  <c r="X743" i="9"/>
  <c r="W743" i="9"/>
  <c r="N743" i="9"/>
  <c r="P743" i="9" s="1"/>
  <c r="M743" i="9"/>
  <c r="O743" i="9" s="1"/>
  <c r="X742" i="9"/>
  <c r="W742" i="9"/>
  <c r="P742" i="9"/>
  <c r="O742" i="9"/>
  <c r="N742" i="9"/>
  <c r="M742" i="9"/>
  <c r="X741" i="9"/>
  <c r="W741" i="9"/>
  <c r="N741" i="9"/>
  <c r="P741" i="9" s="1"/>
  <c r="M741" i="9"/>
  <c r="O741" i="9" s="1"/>
  <c r="X740" i="9"/>
  <c r="W740" i="9"/>
  <c r="P740" i="9"/>
  <c r="O740" i="9"/>
  <c r="N740" i="9"/>
  <c r="M740" i="9"/>
  <c r="X739" i="9"/>
  <c r="W739" i="9"/>
  <c r="N739" i="9"/>
  <c r="P739" i="9" s="1"/>
  <c r="M739" i="9"/>
  <c r="O739" i="9" s="1"/>
  <c r="X738" i="9"/>
  <c r="W738" i="9"/>
  <c r="P738" i="9"/>
  <c r="O738" i="9"/>
  <c r="N738" i="9"/>
  <c r="M738" i="9"/>
  <c r="X737" i="9"/>
  <c r="W737" i="9"/>
  <c r="N737" i="9"/>
  <c r="P737" i="9" s="1"/>
  <c r="M737" i="9"/>
  <c r="O737" i="9" s="1"/>
  <c r="X736" i="9"/>
  <c r="W736" i="9"/>
  <c r="P736" i="9"/>
  <c r="O736" i="9"/>
  <c r="N736" i="9"/>
  <c r="M736" i="9"/>
  <c r="X735" i="9"/>
  <c r="W735" i="9"/>
  <c r="N735" i="9"/>
  <c r="P735" i="9" s="1"/>
  <c r="M735" i="9"/>
  <c r="O735" i="9" s="1"/>
  <c r="X734" i="9"/>
  <c r="W734" i="9"/>
  <c r="P734" i="9"/>
  <c r="O734" i="9"/>
  <c r="N734" i="9"/>
  <c r="M734" i="9"/>
  <c r="X733" i="9"/>
  <c r="W733" i="9"/>
  <c r="N733" i="9"/>
  <c r="P733" i="9" s="1"/>
  <c r="M733" i="9"/>
  <c r="O733" i="9" s="1"/>
  <c r="X732" i="9"/>
  <c r="W732" i="9"/>
  <c r="P732" i="9"/>
  <c r="O732" i="9"/>
  <c r="N732" i="9"/>
  <c r="M732" i="9"/>
  <c r="X731" i="9"/>
  <c r="W731" i="9"/>
  <c r="N731" i="9"/>
  <c r="P731" i="9" s="1"/>
  <c r="M731" i="9"/>
  <c r="O731" i="9" s="1"/>
  <c r="X730" i="9"/>
  <c r="W730" i="9"/>
  <c r="P730" i="9"/>
  <c r="O730" i="9"/>
  <c r="N730" i="9"/>
  <c r="M730" i="9"/>
  <c r="X729" i="9"/>
  <c r="W729" i="9"/>
  <c r="N729" i="9"/>
  <c r="P729" i="9" s="1"/>
  <c r="M729" i="9"/>
  <c r="O729" i="9" s="1"/>
  <c r="X728" i="9"/>
  <c r="W728" i="9"/>
  <c r="P728" i="9"/>
  <c r="O728" i="9"/>
  <c r="N728" i="9"/>
  <c r="M728" i="9"/>
  <c r="X727" i="9"/>
  <c r="W727" i="9"/>
  <c r="N727" i="9"/>
  <c r="P727" i="9" s="1"/>
  <c r="M727" i="9"/>
  <c r="O727" i="9" s="1"/>
  <c r="X726" i="9"/>
  <c r="W726" i="9"/>
  <c r="P726" i="9"/>
  <c r="O726" i="9"/>
  <c r="N726" i="9"/>
  <c r="M726" i="9"/>
  <c r="X725" i="9"/>
  <c r="W725" i="9"/>
  <c r="N725" i="9"/>
  <c r="P725" i="9" s="1"/>
  <c r="M725" i="9"/>
  <c r="O725" i="9" s="1"/>
  <c r="X724" i="9"/>
  <c r="W724" i="9"/>
  <c r="P724" i="9"/>
  <c r="O724" i="9"/>
  <c r="N724" i="9"/>
  <c r="M724" i="9"/>
  <c r="X723" i="9"/>
  <c r="W723" i="9"/>
  <c r="N723" i="9"/>
  <c r="P723" i="9" s="1"/>
  <c r="M723" i="9"/>
  <c r="O723" i="9" s="1"/>
  <c r="X722" i="9"/>
  <c r="W722" i="9"/>
  <c r="P722" i="9"/>
  <c r="O722" i="9"/>
  <c r="N722" i="9"/>
  <c r="M722" i="9"/>
  <c r="X721" i="9"/>
  <c r="W721" i="9"/>
  <c r="N721" i="9"/>
  <c r="P721" i="9" s="1"/>
  <c r="M721" i="9"/>
  <c r="O721" i="9" s="1"/>
  <c r="X720" i="9"/>
  <c r="W720" i="9"/>
  <c r="P720" i="9"/>
  <c r="O720" i="9"/>
  <c r="N720" i="9"/>
  <c r="M720" i="9"/>
  <c r="X719" i="9"/>
  <c r="W719" i="9"/>
  <c r="N719" i="9"/>
  <c r="P719" i="9" s="1"/>
  <c r="M719" i="9"/>
  <c r="O719" i="9" s="1"/>
  <c r="X718" i="9"/>
  <c r="W718" i="9"/>
  <c r="P718" i="9"/>
  <c r="O718" i="9"/>
  <c r="N718" i="9"/>
  <c r="M718" i="9"/>
  <c r="X717" i="9"/>
  <c r="W717" i="9"/>
  <c r="N717" i="9"/>
  <c r="P717" i="9" s="1"/>
  <c r="M717" i="9"/>
  <c r="O717" i="9" s="1"/>
  <c r="X716" i="9"/>
  <c r="W716" i="9"/>
  <c r="P716" i="9"/>
  <c r="O716" i="9"/>
  <c r="N716" i="9"/>
  <c r="M716" i="9"/>
  <c r="X715" i="9"/>
  <c r="W715" i="9"/>
  <c r="N715" i="9"/>
  <c r="P715" i="9" s="1"/>
  <c r="M715" i="9"/>
  <c r="O715" i="9" s="1"/>
  <c r="X714" i="9"/>
  <c r="W714" i="9"/>
  <c r="P714" i="9"/>
  <c r="O714" i="9"/>
  <c r="N714" i="9"/>
  <c r="M714" i="9"/>
  <c r="X713" i="9"/>
  <c r="W713" i="9"/>
  <c r="N713" i="9"/>
  <c r="P713" i="9" s="1"/>
  <c r="M713" i="9"/>
  <c r="O713" i="9" s="1"/>
  <c r="X712" i="9"/>
  <c r="W712" i="9"/>
  <c r="P712" i="9"/>
  <c r="O712" i="9"/>
  <c r="N712" i="9"/>
  <c r="M712" i="9"/>
  <c r="X711" i="9"/>
  <c r="W711" i="9"/>
  <c r="N711" i="9"/>
  <c r="P711" i="9" s="1"/>
  <c r="M711" i="9"/>
  <c r="O711" i="9" s="1"/>
  <c r="X710" i="9"/>
  <c r="W710" i="9"/>
  <c r="P710" i="9"/>
  <c r="O710" i="9"/>
  <c r="N710" i="9"/>
  <c r="M710" i="9"/>
  <c r="X709" i="9"/>
  <c r="W709" i="9"/>
  <c r="N709" i="9"/>
  <c r="P709" i="9" s="1"/>
  <c r="M709" i="9"/>
  <c r="O709" i="9" s="1"/>
  <c r="X708" i="9"/>
  <c r="W708" i="9"/>
  <c r="P708" i="9"/>
  <c r="O708" i="9"/>
  <c r="N708" i="9"/>
  <c r="M708" i="9"/>
  <c r="X707" i="9"/>
  <c r="W707" i="9"/>
  <c r="N707" i="9"/>
  <c r="P707" i="9" s="1"/>
  <c r="M707" i="9"/>
  <c r="O707" i="9" s="1"/>
  <c r="X706" i="9"/>
  <c r="W706" i="9"/>
  <c r="P706" i="9"/>
  <c r="O706" i="9"/>
  <c r="N706" i="9"/>
  <c r="M706" i="9"/>
  <c r="X705" i="9"/>
  <c r="W705" i="9"/>
  <c r="N705" i="9"/>
  <c r="P705" i="9" s="1"/>
  <c r="M705" i="9"/>
  <c r="O705" i="9" s="1"/>
  <c r="X704" i="9"/>
  <c r="W704" i="9"/>
  <c r="P704" i="9"/>
  <c r="O704" i="9"/>
  <c r="N704" i="9"/>
  <c r="M704" i="9"/>
  <c r="X703" i="9"/>
  <c r="W703" i="9"/>
  <c r="N703" i="9"/>
  <c r="P703" i="9" s="1"/>
  <c r="M703" i="9"/>
  <c r="O703" i="9" s="1"/>
  <c r="X702" i="9"/>
  <c r="W702" i="9"/>
  <c r="P702" i="9"/>
  <c r="O702" i="9"/>
  <c r="N702" i="9"/>
  <c r="M702" i="9"/>
  <c r="X701" i="9"/>
  <c r="W701" i="9"/>
  <c r="N701" i="9"/>
  <c r="P701" i="9" s="1"/>
  <c r="M701" i="9"/>
  <c r="O701" i="9" s="1"/>
  <c r="X700" i="9"/>
  <c r="W700" i="9"/>
  <c r="P700" i="9"/>
  <c r="O700" i="9"/>
  <c r="N700" i="9"/>
  <c r="M700" i="9"/>
  <c r="X699" i="9"/>
  <c r="W699" i="9"/>
  <c r="N699" i="9"/>
  <c r="P699" i="9" s="1"/>
  <c r="M699" i="9"/>
  <c r="O699" i="9" s="1"/>
  <c r="X698" i="9"/>
  <c r="W698" i="9"/>
  <c r="P698" i="9"/>
  <c r="O698" i="9"/>
  <c r="N698" i="9"/>
  <c r="M698" i="9"/>
  <c r="X697" i="9"/>
  <c r="W697" i="9"/>
  <c r="N697" i="9"/>
  <c r="P697" i="9" s="1"/>
  <c r="M697" i="9"/>
  <c r="O697" i="9" s="1"/>
  <c r="X696" i="9"/>
  <c r="W696" i="9"/>
  <c r="P696" i="9"/>
  <c r="O696" i="9"/>
  <c r="N696" i="9"/>
  <c r="M696" i="9"/>
  <c r="X695" i="9"/>
  <c r="W695" i="9"/>
  <c r="N695" i="9"/>
  <c r="P695" i="9" s="1"/>
  <c r="M695" i="9"/>
  <c r="O695" i="9" s="1"/>
  <c r="X694" i="9"/>
  <c r="W694" i="9"/>
  <c r="P694" i="9"/>
  <c r="O694" i="9"/>
  <c r="N694" i="9"/>
  <c r="M694" i="9"/>
  <c r="X693" i="9"/>
  <c r="W693" i="9"/>
  <c r="N693" i="9"/>
  <c r="P693" i="9" s="1"/>
  <c r="M693" i="9"/>
  <c r="O693" i="9" s="1"/>
  <c r="X692" i="9"/>
  <c r="W692" i="9"/>
  <c r="P692" i="9"/>
  <c r="O692" i="9"/>
  <c r="N692" i="9"/>
  <c r="M692" i="9"/>
  <c r="X691" i="9"/>
  <c r="W691" i="9"/>
  <c r="N691" i="9"/>
  <c r="P691" i="9" s="1"/>
  <c r="M691" i="9"/>
  <c r="O691" i="9" s="1"/>
  <c r="X690" i="9"/>
  <c r="W690" i="9"/>
  <c r="P690" i="9"/>
  <c r="O690" i="9"/>
  <c r="N690" i="9"/>
  <c r="M690" i="9"/>
  <c r="X689" i="9"/>
  <c r="W689" i="9"/>
  <c r="N689" i="9"/>
  <c r="P689" i="9" s="1"/>
  <c r="M689" i="9"/>
  <c r="O689" i="9" s="1"/>
  <c r="X688" i="9"/>
  <c r="W688" i="9"/>
  <c r="P688" i="9"/>
  <c r="O688" i="9"/>
  <c r="N688" i="9"/>
  <c r="M688" i="9"/>
  <c r="X687" i="9"/>
  <c r="W687" i="9"/>
  <c r="N687" i="9"/>
  <c r="P687" i="9" s="1"/>
  <c r="M687" i="9"/>
  <c r="O687" i="9" s="1"/>
  <c r="X686" i="9"/>
  <c r="W686" i="9"/>
  <c r="P686" i="9"/>
  <c r="O686" i="9"/>
  <c r="N686" i="9"/>
  <c r="M686" i="9"/>
  <c r="X685" i="9"/>
  <c r="W685" i="9"/>
  <c r="N685" i="9"/>
  <c r="P685" i="9" s="1"/>
  <c r="M685" i="9"/>
  <c r="O685" i="9" s="1"/>
  <c r="X684" i="9"/>
  <c r="W684" i="9"/>
  <c r="P684" i="9"/>
  <c r="O684" i="9"/>
  <c r="N684" i="9"/>
  <c r="M684" i="9"/>
  <c r="X683" i="9"/>
  <c r="W683" i="9"/>
  <c r="N683" i="9"/>
  <c r="P683" i="9" s="1"/>
  <c r="M683" i="9"/>
  <c r="O683" i="9" s="1"/>
  <c r="X682" i="9"/>
  <c r="W682" i="9"/>
  <c r="P682" i="9"/>
  <c r="O682" i="9"/>
  <c r="N682" i="9"/>
  <c r="M682" i="9"/>
  <c r="X681" i="9"/>
  <c r="W681" i="9"/>
  <c r="N681" i="9"/>
  <c r="P681" i="9" s="1"/>
  <c r="M681" i="9"/>
  <c r="O681" i="9" s="1"/>
  <c r="X680" i="9"/>
  <c r="W680" i="9"/>
  <c r="P680" i="9"/>
  <c r="O680" i="9"/>
  <c r="N680" i="9"/>
  <c r="M680" i="9"/>
  <c r="X679" i="9"/>
  <c r="W679" i="9"/>
  <c r="N679" i="9"/>
  <c r="P679" i="9" s="1"/>
  <c r="M679" i="9"/>
  <c r="O679" i="9" s="1"/>
  <c r="X678" i="9"/>
  <c r="W678" i="9"/>
  <c r="P678" i="9"/>
  <c r="O678" i="9"/>
  <c r="N678" i="9"/>
  <c r="M678" i="9"/>
  <c r="X677" i="9"/>
  <c r="W677" i="9"/>
  <c r="N677" i="9"/>
  <c r="P677" i="9" s="1"/>
  <c r="M677" i="9"/>
  <c r="O677" i="9" s="1"/>
  <c r="X676" i="9"/>
  <c r="W676" i="9"/>
  <c r="N676" i="9"/>
  <c r="P676" i="9" s="1"/>
  <c r="M676" i="9"/>
  <c r="O676" i="9" s="1"/>
  <c r="X675" i="9"/>
  <c r="W675" i="9"/>
  <c r="N675" i="9"/>
  <c r="P675" i="9" s="1"/>
  <c r="M675" i="9"/>
  <c r="O675" i="9" s="1"/>
  <c r="X674" i="9"/>
  <c r="W674" i="9"/>
  <c r="N674" i="9"/>
  <c r="P674" i="9" s="1"/>
  <c r="M674" i="9"/>
  <c r="O674" i="9" s="1"/>
  <c r="X673" i="9"/>
  <c r="W673" i="9"/>
  <c r="N673" i="9"/>
  <c r="P673" i="9" s="1"/>
  <c r="M673" i="9"/>
  <c r="O673" i="9" s="1"/>
  <c r="X672" i="9"/>
  <c r="W672" i="9"/>
  <c r="N672" i="9"/>
  <c r="P672" i="9" s="1"/>
  <c r="M672" i="9"/>
  <c r="O672" i="9" s="1"/>
  <c r="X671" i="9"/>
  <c r="W671" i="9"/>
  <c r="N671" i="9"/>
  <c r="P671" i="9" s="1"/>
  <c r="M671" i="9"/>
  <c r="O671" i="9" s="1"/>
  <c r="X670" i="9"/>
  <c r="W670" i="9"/>
  <c r="P670" i="9"/>
  <c r="N670" i="9"/>
  <c r="M670" i="9"/>
  <c r="O670" i="9" s="1"/>
  <c r="X669" i="9"/>
  <c r="W669" i="9"/>
  <c r="N669" i="9"/>
  <c r="P669" i="9" s="1"/>
  <c r="M669" i="9"/>
  <c r="O669" i="9" s="1"/>
  <c r="X668" i="9"/>
  <c r="W668" i="9"/>
  <c r="O668" i="9"/>
  <c r="N668" i="9"/>
  <c r="P668" i="9" s="1"/>
  <c r="M668" i="9"/>
  <c r="X667" i="9"/>
  <c r="W667" i="9"/>
  <c r="N667" i="9"/>
  <c r="P667" i="9" s="1"/>
  <c r="M667" i="9"/>
  <c r="O667" i="9" s="1"/>
  <c r="X666" i="9"/>
  <c r="W666" i="9"/>
  <c r="P666" i="9"/>
  <c r="N666" i="9"/>
  <c r="M666" i="9"/>
  <c r="O666" i="9" s="1"/>
  <c r="X665" i="9"/>
  <c r="W665" i="9"/>
  <c r="N665" i="9"/>
  <c r="P665" i="9" s="1"/>
  <c r="M665" i="9"/>
  <c r="O665" i="9" s="1"/>
  <c r="X664" i="9"/>
  <c r="W664" i="9"/>
  <c r="N664" i="9"/>
  <c r="P664" i="9" s="1"/>
  <c r="M664" i="9"/>
  <c r="O664" i="9" s="1"/>
  <c r="X663" i="9"/>
  <c r="W663" i="9"/>
  <c r="N663" i="9"/>
  <c r="P663" i="9" s="1"/>
  <c r="M663" i="9"/>
  <c r="O663" i="9" s="1"/>
  <c r="X662" i="9"/>
  <c r="W662" i="9"/>
  <c r="N662" i="9"/>
  <c r="P662" i="9" s="1"/>
  <c r="M662" i="9"/>
  <c r="O662" i="9" s="1"/>
  <c r="X661" i="9"/>
  <c r="W661" i="9"/>
  <c r="N661" i="9"/>
  <c r="P661" i="9" s="1"/>
  <c r="M661" i="9"/>
  <c r="O661" i="9" s="1"/>
  <c r="X660" i="9"/>
  <c r="W660" i="9"/>
  <c r="N660" i="9"/>
  <c r="P660" i="9" s="1"/>
  <c r="M660" i="9"/>
  <c r="O660" i="9" s="1"/>
  <c r="X659" i="9"/>
  <c r="W659" i="9"/>
  <c r="N659" i="9"/>
  <c r="P659" i="9" s="1"/>
  <c r="M659" i="9"/>
  <c r="O659" i="9" s="1"/>
  <c r="X658" i="9"/>
  <c r="W658" i="9"/>
  <c r="P658" i="9"/>
  <c r="N658" i="9"/>
  <c r="M658" i="9"/>
  <c r="O658" i="9" s="1"/>
  <c r="X657" i="9"/>
  <c r="W657" i="9"/>
  <c r="N657" i="9"/>
  <c r="P657" i="9" s="1"/>
  <c r="M657" i="9"/>
  <c r="O657" i="9" s="1"/>
  <c r="X656" i="9"/>
  <c r="W656" i="9"/>
  <c r="O656" i="9"/>
  <c r="N656" i="9"/>
  <c r="P656" i="9" s="1"/>
  <c r="M656" i="9"/>
  <c r="X655" i="9"/>
  <c r="W655" i="9"/>
  <c r="N655" i="9"/>
  <c r="P655" i="9" s="1"/>
  <c r="M655" i="9"/>
  <c r="O655" i="9" s="1"/>
  <c r="X654" i="9"/>
  <c r="W654" i="9"/>
  <c r="P654" i="9"/>
  <c r="N654" i="9"/>
  <c r="M654" i="9"/>
  <c r="O654" i="9" s="1"/>
  <c r="X653" i="9"/>
  <c r="W653" i="9"/>
  <c r="N653" i="9"/>
  <c r="P653" i="9" s="1"/>
  <c r="M653" i="9"/>
  <c r="O653" i="9" s="1"/>
  <c r="X652" i="9"/>
  <c r="W652" i="9"/>
  <c r="N652" i="9"/>
  <c r="P652" i="9" s="1"/>
  <c r="M652" i="9"/>
  <c r="O652" i="9" s="1"/>
  <c r="X651" i="9"/>
  <c r="W651" i="9"/>
  <c r="N651" i="9"/>
  <c r="P651" i="9" s="1"/>
  <c r="M651" i="9"/>
  <c r="O651" i="9" s="1"/>
  <c r="X650" i="9"/>
  <c r="W650" i="9"/>
  <c r="N650" i="9"/>
  <c r="P650" i="9" s="1"/>
  <c r="M650" i="9"/>
  <c r="O650" i="9" s="1"/>
  <c r="X649" i="9"/>
  <c r="W649" i="9"/>
  <c r="N649" i="9"/>
  <c r="P649" i="9" s="1"/>
  <c r="M649" i="9"/>
  <c r="O649" i="9" s="1"/>
  <c r="X648" i="9"/>
  <c r="W648" i="9"/>
  <c r="N648" i="9"/>
  <c r="P648" i="9" s="1"/>
  <c r="M648" i="9"/>
  <c r="O648" i="9" s="1"/>
  <c r="X647" i="9"/>
  <c r="W647" i="9"/>
  <c r="N647" i="9"/>
  <c r="P647" i="9" s="1"/>
  <c r="M647" i="9"/>
  <c r="O647" i="9" s="1"/>
  <c r="X646" i="9"/>
  <c r="W646" i="9"/>
  <c r="P646" i="9"/>
  <c r="N646" i="9"/>
  <c r="M646" i="9"/>
  <c r="O646" i="9" s="1"/>
  <c r="X645" i="9"/>
  <c r="W645" i="9"/>
  <c r="N645" i="9"/>
  <c r="P645" i="9" s="1"/>
  <c r="M645" i="9"/>
  <c r="O645" i="9" s="1"/>
  <c r="X644" i="9"/>
  <c r="W644" i="9"/>
  <c r="O644" i="9"/>
  <c r="N644" i="9"/>
  <c r="P644" i="9" s="1"/>
  <c r="M644" i="9"/>
  <c r="X643" i="9"/>
  <c r="W643" i="9"/>
  <c r="N643" i="9"/>
  <c r="P643" i="9" s="1"/>
  <c r="M643" i="9"/>
  <c r="O643" i="9" s="1"/>
  <c r="X642" i="9"/>
  <c r="W642" i="9"/>
  <c r="P642" i="9"/>
  <c r="N642" i="9"/>
  <c r="M642" i="9"/>
  <c r="O642" i="9" s="1"/>
  <c r="X641" i="9"/>
  <c r="W641" i="9"/>
  <c r="N641" i="9"/>
  <c r="P641" i="9" s="1"/>
  <c r="M641" i="9"/>
  <c r="O641" i="9" s="1"/>
  <c r="X640" i="9"/>
  <c r="W640" i="9"/>
  <c r="N640" i="9"/>
  <c r="P640" i="9" s="1"/>
  <c r="M640" i="9"/>
  <c r="O640" i="9" s="1"/>
  <c r="X639" i="9"/>
  <c r="W639" i="9"/>
  <c r="N639" i="9"/>
  <c r="P639" i="9" s="1"/>
  <c r="M639" i="9"/>
  <c r="O639" i="9" s="1"/>
  <c r="X638" i="9"/>
  <c r="W638" i="9"/>
  <c r="N638" i="9"/>
  <c r="P638" i="9" s="1"/>
  <c r="M638" i="9"/>
  <c r="O638" i="9" s="1"/>
  <c r="X637" i="9"/>
  <c r="W637" i="9"/>
  <c r="N637" i="9"/>
  <c r="P637" i="9" s="1"/>
  <c r="M637" i="9"/>
  <c r="O637" i="9" s="1"/>
  <c r="X636" i="9"/>
  <c r="W636" i="9"/>
  <c r="N636" i="9"/>
  <c r="P636" i="9" s="1"/>
  <c r="M636" i="9"/>
  <c r="O636" i="9" s="1"/>
  <c r="X635" i="9"/>
  <c r="W635" i="9"/>
  <c r="N635" i="9"/>
  <c r="P635" i="9" s="1"/>
  <c r="M635" i="9"/>
  <c r="O635" i="9" s="1"/>
  <c r="X634" i="9"/>
  <c r="W634" i="9"/>
  <c r="P634" i="9"/>
  <c r="N634" i="9"/>
  <c r="M634" i="9"/>
  <c r="O634" i="9" s="1"/>
  <c r="X633" i="9"/>
  <c r="W633" i="9"/>
  <c r="N633" i="9"/>
  <c r="P633" i="9" s="1"/>
  <c r="M633" i="9"/>
  <c r="O633" i="9" s="1"/>
  <c r="X632" i="9"/>
  <c r="W632" i="9"/>
  <c r="O632" i="9"/>
  <c r="N632" i="9"/>
  <c r="P632" i="9" s="1"/>
  <c r="M632" i="9"/>
  <c r="X631" i="9"/>
  <c r="W631" i="9"/>
  <c r="N631" i="9"/>
  <c r="P631" i="9" s="1"/>
  <c r="M631" i="9"/>
  <c r="O631" i="9" s="1"/>
  <c r="X630" i="9"/>
  <c r="W630" i="9"/>
  <c r="P630" i="9"/>
  <c r="N630" i="9"/>
  <c r="M630" i="9"/>
  <c r="O630" i="9" s="1"/>
  <c r="X629" i="9"/>
  <c r="W629" i="9"/>
  <c r="N629" i="9"/>
  <c r="P629" i="9" s="1"/>
  <c r="M629" i="9"/>
  <c r="O629" i="9" s="1"/>
  <c r="X628" i="9"/>
  <c r="W628" i="9"/>
  <c r="N628" i="9"/>
  <c r="P628" i="9" s="1"/>
  <c r="M628" i="9"/>
  <c r="O628" i="9" s="1"/>
  <c r="X627" i="9"/>
  <c r="W627" i="9"/>
  <c r="N627" i="9"/>
  <c r="P627" i="9" s="1"/>
  <c r="M627" i="9"/>
  <c r="O627" i="9" s="1"/>
  <c r="X626" i="9"/>
  <c r="W626" i="9"/>
  <c r="N626" i="9"/>
  <c r="P626" i="9" s="1"/>
  <c r="M626" i="9"/>
  <c r="O626" i="9" s="1"/>
  <c r="X625" i="9"/>
  <c r="W625" i="9"/>
  <c r="N625" i="9"/>
  <c r="P625" i="9" s="1"/>
  <c r="M625" i="9"/>
  <c r="O625" i="9" s="1"/>
  <c r="X624" i="9"/>
  <c r="W624" i="9"/>
  <c r="N624" i="9"/>
  <c r="P624" i="9" s="1"/>
  <c r="M624" i="9"/>
  <c r="O624" i="9" s="1"/>
  <c r="X623" i="9"/>
  <c r="W623" i="9"/>
  <c r="N623" i="9"/>
  <c r="P623" i="9" s="1"/>
  <c r="M623" i="9"/>
  <c r="O623" i="9" s="1"/>
  <c r="X622" i="9"/>
  <c r="W622" i="9"/>
  <c r="P622" i="9"/>
  <c r="N622" i="9"/>
  <c r="M622" i="9"/>
  <c r="O622" i="9" s="1"/>
  <c r="X621" i="9"/>
  <c r="W621" i="9"/>
  <c r="N621" i="9"/>
  <c r="P621" i="9" s="1"/>
  <c r="M621" i="9"/>
  <c r="O621" i="9" s="1"/>
  <c r="X620" i="9"/>
  <c r="W620" i="9"/>
  <c r="O620" i="9"/>
  <c r="N620" i="9"/>
  <c r="P620" i="9" s="1"/>
  <c r="M620" i="9"/>
  <c r="X619" i="9"/>
  <c r="W619" i="9"/>
  <c r="N619" i="9"/>
  <c r="P619" i="9" s="1"/>
  <c r="M619" i="9"/>
  <c r="O619" i="9" s="1"/>
  <c r="X618" i="9"/>
  <c r="W618" i="9"/>
  <c r="P618" i="9"/>
  <c r="N618" i="9"/>
  <c r="M618" i="9"/>
  <c r="O618" i="9" s="1"/>
  <c r="X617" i="9"/>
  <c r="W617" i="9"/>
  <c r="N617" i="9"/>
  <c r="P617" i="9" s="1"/>
  <c r="M617" i="9"/>
  <c r="O617" i="9" s="1"/>
  <c r="X616" i="9"/>
  <c r="W616" i="9"/>
  <c r="N616" i="9"/>
  <c r="P616" i="9" s="1"/>
  <c r="M616" i="9"/>
  <c r="O616" i="9" s="1"/>
  <c r="X615" i="9"/>
  <c r="W615" i="9"/>
  <c r="N615" i="9"/>
  <c r="P615" i="9" s="1"/>
  <c r="M615" i="9"/>
  <c r="O615" i="9" s="1"/>
  <c r="X614" i="9"/>
  <c r="W614" i="9"/>
  <c r="N614" i="9"/>
  <c r="P614" i="9" s="1"/>
  <c r="M614" i="9"/>
  <c r="O614" i="9" s="1"/>
  <c r="X613" i="9"/>
  <c r="W613" i="9"/>
  <c r="N613" i="9"/>
  <c r="P613" i="9" s="1"/>
  <c r="M613" i="9"/>
  <c r="O613" i="9" s="1"/>
  <c r="X612" i="9"/>
  <c r="W612" i="9"/>
  <c r="N612" i="9"/>
  <c r="P612" i="9" s="1"/>
  <c r="M612" i="9"/>
  <c r="O612" i="9" s="1"/>
  <c r="X611" i="9"/>
  <c r="W611" i="9"/>
  <c r="N611" i="9"/>
  <c r="P611" i="9" s="1"/>
  <c r="M611" i="9"/>
  <c r="O611" i="9" s="1"/>
  <c r="X610" i="9"/>
  <c r="W610" i="9"/>
  <c r="P610" i="9"/>
  <c r="N610" i="9"/>
  <c r="M610" i="9"/>
  <c r="O610" i="9" s="1"/>
  <c r="X609" i="9"/>
  <c r="W609" i="9"/>
  <c r="N609" i="9"/>
  <c r="P609" i="9" s="1"/>
  <c r="M609" i="9"/>
  <c r="O609" i="9" s="1"/>
  <c r="X608" i="9"/>
  <c r="W608" i="9"/>
  <c r="P608" i="9"/>
  <c r="O608" i="9"/>
  <c r="N608" i="9"/>
  <c r="M608" i="9"/>
  <c r="X607" i="9"/>
  <c r="W607" i="9"/>
  <c r="N607" i="9"/>
  <c r="P607" i="9" s="1"/>
  <c r="M607" i="9"/>
  <c r="O607" i="9" s="1"/>
  <c r="X606" i="9"/>
  <c r="W606" i="9"/>
  <c r="P606" i="9"/>
  <c r="O606" i="9"/>
  <c r="N606" i="9"/>
  <c r="M606" i="9"/>
  <c r="X605" i="9"/>
  <c r="W605" i="9"/>
  <c r="N605" i="9"/>
  <c r="P605" i="9" s="1"/>
  <c r="M605" i="9"/>
  <c r="O605" i="9" s="1"/>
  <c r="X604" i="9"/>
  <c r="W604" i="9"/>
  <c r="P604" i="9"/>
  <c r="O604" i="9"/>
  <c r="N604" i="9"/>
  <c r="M604" i="9"/>
  <c r="X603" i="9"/>
  <c r="W603" i="9"/>
  <c r="N603" i="9"/>
  <c r="P603" i="9" s="1"/>
  <c r="M603" i="9"/>
  <c r="O603" i="9" s="1"/>
  <c r="X602" i="9"/>
  <c r="W602" i="9"/>
  <c r="P602" i="9"/>
  <c r="O602" i="9"/>
  <c r="N602" i="9"/>
  <c r="M602" i="9"/>
  <c r="X601" i="9"/>
  <c r="W601" i="9"/>
  <c r="N601" i="9"/>
  <c r="P601" i="9" s="1"/>
  <c r="M601" i="9"/>
  <c r="O601" i="9" s="1"/>
  <c r="X600" i="9"/>
  <c r="W600" i="9"/>
  <c r="P600" i="9"/>
  <c r="O600" i="9"/>
  <c r="N600" i="9"/>
  <c r="M600" i="9"/>
  <c r="X599" i="9"/>
  <c r="W599" i="9"/>
  <c r="N599" i="9"/>
  <c r="P599" i="9" s="1"/>
  <c r="M599" i="9"/>
  <c r="O599" i="9" s="1"/>
  <c r="X598" i="9"/>
  <c r="W598" i="9"/>
  <c r="P598" i="9"/>
  <c r="O598" i="9"/>
  <c r="N598" i="9"/>
  <c r="M598" i="9"/>
  <c r="X597" i="9"/>
  <c r="W597" i="9"/>
  <c r="N597" i="9"/>
  <c r="P597" i="9" s="1"/>
  <c r="M597" i="9"/>
  <c r="O597" i="9" s="1"/>
  <c r="X596" i="9"/>
  <c r="W596" i="9"/>
  <c r="P596" i="9"/>
  <c r="O596" i="9"/>
  <c r="N596" i="9"/>
  <c r="M596" i="9"/>
  <c r="X595" i="9"/>
  <c r="W595" i="9"/>
  <c r="N595" i="9"/>
  <c r="P595" i="9" s="1"/>
  <c r="M595" i="9"/>
  <c r="O595" i="9" s="1"/>
  <c r="X594" i="9"/>
  <c r="W594" i="9"/>
  <c r="P594" i="9"/>
  <c r="O594" i="9"/>
  <c r="N594" i="9"/>
  <c r="M594" i="9"/>
  <c r="X593" i="9"/>
  <c r="W593" i="9"/>
  <c r="N593" i="9"/>
  <c r="P593" i="9" s="1"/>
  <c r="M593" i="9"/>
  <c r="O593" i="9" s="1"/>
  <c r="X592" i="9"/>
  <c r="W592" i="9"/>
  <c r="P592" i="9"/>
  <c r="O592" i="9"/>
  <c r="N592" i="9"/>
  <c r="M592" i="9"/>
  <c r="X591" i="9"/>
  <c r="W591" i="9"/>
  <c r="N591" i="9"/>
  <c r="P591" i="9" s="1"/>
  <c r="M591" i="9"/>
  <c r="O591" i="9" s="1"/>
  <c r="X590" i="9"/>
  <c r="W590" i="9"/>
  <c r="P590" i="9"/>
  <c r="O590" i="9"/>
  <c r="N590" i="9"/>
  <c r="M590" i="9"/>
  <c r="X589" i="9"/>
  <c r="W589" i="9"/>
  <c r="N589" i="9"/>
  <c r="P589" i="9" s="1"/>
  <c r="M589" i="9"/>
  <c r="O589" i="9" s="1"/>
  <c r="X588" i="9"/>
  <c r="W588" i="9"/>
  <c r="P588" i="9"/>
  <c r="O588" i="9"/>
  <c r="N588" i="9"/>
  <c r="M588" i="9"/>
  <c r="X587" i="9"/>
  <c r="W587" i="9"/>
  <c r="N587" i="9"/>
  <c r="P587" i="9" s="1"/>
  <c r="M587" i="9"/>
  <c r="O587" i="9" s="1"/>
  <c r="X586" i="9"/>
  <c r="W586" i="9"/>
  <c r="P586" i="9"/>
  <c r="O586" i="9"/>
  <c r="N586" i="9"/>
  <c r="M586" i="9"/>
  <c r="X585" i="9"/>
  <c r="W585" i="9"/>
  <c r="N585" i="9"/>
  <c r="P585" i="9" s="1"/>
  <c r="M585" i="9"/>
  <c r="O585" i="9" s="1"/>
  <c r="X584" i="9"/>
  <c r="W584" i="9"/>
  <c r="P584" i="9"/>
  <c r="O584" i="9"/>
  <c r="N584" i="9"/>
  <c r="M584" i="9"/>
  <c r="X583" i="9"/>
  <c r="W583" i="9"/>
  <c r="N583" i="9"/>
  <c r="P583" i="9" s="1"/>
  <c r="M583" i="9"/>
  <c r="O583" i="9" s="1"/>
  <c r="X582" i="9"/>
  <c r="W582" i="9"/>
  <c r="P582" i="9"/>
  <c r="O582" i="9"/>
  <c r="N582" i="9"/>
  <c r="M582" i="9"/>
  <c r="X581" i="9"/>
  <c r="W581" i="9"/>
  <c r="N581" i="9"/>
  <c r="P581" i="9" s="1"/>
  <c r="M581" i="9"/>
  <c r="O581" i="9" s="1"/>
  <c r="X580" i="9"/>
  <c r="W580" i="9"/>
  <c r="P580" i="9"/>
  <c r="O580" i="9"/>
  <c r="N580" i="9"/>
  <c r="M580" i="9"/>
  <c r="X579" i="9"/>
  <c r="W579" i="9"/>
  <c r="N579" i="9"/>
  <c r="P579" i="9" s="1"/>
  <c r="M579" i="9"/>
  <c r="O579" i="9" s="1"/>
  <c r="X578" i="9"/>
  <c r="W578" i="9"/>
  <c r="P578" i="9"/>
  <c r="O578" i="9"/>
  <c r="N578" i="9"/>
  <c r="M578" i="9"/>
  <c r="X577" i="9"/>
  <c r="W577" i="9"/>
  <c r="N577" i="9"/>
  <c r="P577" i="9" s="1"/>
  <c r="M577" i="9"/>
  <c r="O577" i="9" s="1"/>
  <c r="X576" i="9"/>
  <c r="W576" i="9"/>
  <c r="P576" i="9"/>
  <c r="O576" i="9"/>
  <c r="N576" i="9"/>
  <c r="M576" i="9"/>
  <c r="X575" i="9"/>
  <c r="W575" i="9"/>
  <c r="N575" i="9"/>
  <c r="P575" i="9" s="1"/>
  <c r="M575" i="9"/>
  <c r="O575" i="9" s="1"/>
  <c r="X574" i="9"/>
  <c r="W574" i="9"/>
  <c r="P574" i="9"/>
  <c r="O574" i="9"/>
  <c r="N574" i="9"/>
  <c r="M574" i="9"/>
  <c r="X573" i="9"/>
  <c r="W573" i="9"/>
  <c r="N573" i="9"/>
  <c r="P573" i="9" s="1"/>
  <c r="M573" i="9"/>
  <c r="O573" i="9" s="1"/>
  <c r="X572" i="9"/>
  <c r="W572" i="9"/>
  <c r="P572" i="9"/>
  <c r="O572" i="9"/>
  <c r="N572" i="9"/>
  <c r="M572" i="9"/>
  <c r="X571" i="9"/>
  <c r="W571" i="9"/>
  <c r="N571" i="9"/>
  <c r="P571" i="9" s="1"/>
  <c r="M571" i="9"/>
  <c r="O571" i="9" s="1"/>
  <c r="X570" i="9"/>
  <c r="W570" i="9"/>
  <c r="P570" i="9"/>
  <c r="O570" i="9"/>
  <c r="N570" i="9"/>
  <c r="M570" i="9"/>
  <c r="X569" i="9"/>
  <c r="W569" i="9"/>
  <c r="N569" i="9"/>
  <c r="P569" i="9" s="1"/>
  <c r="M569" i="9"/>
  <c r="O569" i="9" s="1"/>
  <c r="X568" i="9"/>
  <c r="W568" i="9"/>
  <c r="P568" i="9"/>
  <c r="O568" i="9"/>
  <c r="N568" i="9"/>
  <c r="M568" i="9"/>
  <c r="X567" i="9"/>
  <c r="W567" i="9"/>
  <c r="N567" i="9"/>
  <c r="P567" i="9" s="1"/>
  <c r="M567" i="9"/>
  <c r="O567" i="9" s="1"/>
  <c r="X566" i="9"/>
  <c r="W566" i="9"/>
  <c r="P566" i="9"/>
  <c r="O566" i="9"/>
  <c r="N566" i="9"/>
  <c r="M566" i="9"/>
  <c r="X565" i="9"/>
  <c r="W565" i="9"/>
  <c r="N565" i="9"/>
  <c r="P565" i="9" s="1"/>
  <c r="M565" i="9"/>
  <c r="O565" i="9" s="1"/>
  <c r="X564" i="9"/>
  <c r="W564" i="9"/>
  <c r="P564" i="9"/>
  <c r="O564" i="9"/>
  <c r="N564" i="9"/>
  <c r="M564" i="9"/>
  <c r="X563" i="9"/>
  <c r="W563" i="9"/>
  <c r="N563" i="9"/>
  <c r="P563" i="9" s="1"/>
  <c r="M563" i="9"/>
  <c r="O563" i="9" s="1"/>
  <c r="X562" i="9"/>
  <c r="W562" i="9"/>
  <c r="P562" i="9"/>
  <c r="O562" i="9"/>
  <c r="N562" i="9"/>
  <c r="M562" i="9"/>
  <c r="X561" i="9"/>
  <c r="W561" i="9"/>
  <c r="N561" i="9"/>
  <c r="P561" i="9" s="1"/>
  <c r="M561" i="9"/>
  <c r="O561" i="9" s="1"/>
  <c r="X560" i="9"/>
  <c r="W560" i="9"/>
  <c r="P560" i="9"/>
  <c r="O560" i="9"/>
  <c r="N560" i="9"/>
  <c r="M560" i="9"/>
  <c r="X559" i="9"/>
  <c r="W559" i="9"/>
  <c r="N559" i="9"/>
  <c r="P559" i="9" s="1"/>
  <c r="M559" i="9"/>
  <c r="O559" i="9" s="1"/>
  <c r="X558" i="9"/>
  <c r="W558" i="9"/>
  <c r="P558" i="9"/>
  <c r="O558" i="9"/>
  <c r="N558" i="9"/>
  <c r="M558" i="9"/>
  <c r="X557" i="9"/>
  <c r="W557" i="9"/>
  <c r="N557" i="9"/>
  <c r="P557" i="9" s="1"/>
  <c r="M557" i="9"/>
  <c r="O557" i="9" s="1"/>
  <c r="X556" i="9"/>
  <c r="W556" i="9"/>
  <c r="P556" i="9"/>
  <c r="O556" i="9"/>
  <c r="N556" i="9"/>
  <c r="M556" i="9"/>
  <c r="X555" i="9"/>
  <c r="W555" i="9"/>
  <c r="N555" i="9"/>
  <c r="P555" i="9" s="1"/>
  <c r="M555" i="9"/>
  <c r="O555" i="9" s="1"/>
  <c r="X554" i="9"/>
  <c r="W554" i="9"/>
  <c r="P554" i="9"/>
  <c r="O554" i="9"/>
  <c r="N554" i="9"/>
  <c r="M554" i="9"/>
  <c r="X553" i="9"/>
  <c r="W553" i="9"/>
  <c r="N553" i="9"/>
  <c r="P553" i="9" s="1"/>
  <c r="M553" i="9"/>
  <c r="O553" i="9" s="1"/>
  <c r="X552" i="9"/>
  <c r="W552" i="9"/>
  <c r="P552" i="9"/>
  <c r="O552" i="9"/>
  <c r="N552" i="9"/>
  <c r="M552" i="9"/>
  <c r="X551" i="9"/>
  <c r="W551" i="9"/>
  <c r="N551" i="9"/>
  <c r="P551" i="9" s="1"/>
  <c r="M551" i="9"/>
  <c r="O551" i="9" s="1"/>
  <c r="X550" i="9"/>
  <c r="W550" i="9"/>
  <c r="P550" i="9"/>
  <c r="O550" i="9"/>
  <c r="N550" i="9"/>
  <c r="M550" i="9"/>
  <c r="X549" i="9"/>
  <c r="W549" i="9"/>
  <c r="N549" i="9"/>
  <c r="P549" i="9" s="1"/>
  <c r="M549" i="9"/>
  <c r="O549" i="9" s="1"/>
  <c r="X548" i="9"/>
  <c r="W548" i="9"/>
  <c r="P548" i="9"/>
  <c r="O548" i="9"/>
  <c r="N548" i="9"/>
  <c r="M548" i="9"/>
  <c r="X547" i="9"/>
  <c r="W547" i="9"/>
  <c r="N547" i="9"/>
  <c r="P547" i="9" s="1"/>
  <c r="M547" i="9"/>
  <c r="O547" i="9" s="1"/>
  <c r="X546" i="9"/>
  <c r="W546" i="9"/>
  <c r="P546" i="9"/>
  <c r="O546" i="9"/>
  <c r="N546" i="9"/>
  <c r="M546" i="9"/>
  <c r="X545" i="9"/>
  <c r="W545" i="9"/>
  <c r="N545" i="9"/>
  <c r="P545" i="9" s="1"/>
  <c r="M545" i="9"/>
  <c r="O545" i="9" s="1"/>
  <c r="X544" i="9"/>
  <c r="W544" i="9"/>
  <c r="P544" i="9"/>
  <c r="O544" i="9"/>
  <c r="N544" i="9"/>
  <c r="M544" i="9"/>
  <c r="X543" i="9"/>
  <c r="W543" i="9"/>
  <c r="N543" i="9"/>
  <c r="P543" i="9" s="1"/>
  <c r="M543" i="9"/>
  <c r="O543" i="9" s="1"/>
  <c r="X542" i="9"/>
  <c r="W542" i="9"/>
  <c r="P542" i="9"/>
  <c r="O542" i="9"/>
  <c r="N542" i="9"/>
  <c r="M542" i="9"/>
  <c r="X541" i="9"/>
  <c r="W541" i="9"/>
  <c r="N541" i="9"/>
  <c r="P541" i="9" s="1"/>
  <c r="M541" i="9"/>
  <c r="O541" i="9" s="1"/>
  <c r="X540" i="9"/>
  <c r="W540" i="9"/>
  <c r="P540" i="9"/>
  <c r="O540" i="9"/>
  <c r="N540" i="9"/>
  <c r="M540" i="9"/>
  <c r="X539" i="9"/>
  <c r="W539" i="9"/>
  <c r="N539" i="9"/>
  <c r="P539" i="9" s="1"/>
  <c r="M539" i="9"/>
  <c r="O539" i="9" s="1"/>
  <c r="X538" i="9"/>
  <c r="W538" i="9"/>
  <c r="P538" i="9"/>
  <c r="O538" i="9"/>
  <c r="N538" i="9"/>
  <c r="M538" i="9"/>
  <c r="X537" i="9"/>
  <c r="W537" i="9"/>
  <c r="N537" i="9"/>
  <c r="P537" i="9" s="1"/>
  <c r="M537" i="9"/>
  <c r="O537" i="9" s="1"/>
  <c r="X536" i="9"/>
  <c r="W536" i="9"/>
  <c r="P536" i="9"/>
  <c r="O536" i="9"/>
  <c r="N536" i="9"/>
  <c r="M536" i="9"/>
  <c r="X535" i="9"/>
  <c r="W535" i="9"/>
  <c r="N535" i="9"/>
  <c r="P535" i="9" s="1"/>
  <c r="M535" i="9"/>
  <c r="O535" i="9" s="1"/>
  <c r="X534" i="9"/>
  <c r="W534" i="9"/>
  <c r="P534" i="9"/>
  <c r="O534" i="9"/>
  <c r="N534" i="9"/>
  <c r="M534" i="9"/>
  <c r="X533" i="9"/>
  <c r="W533" i="9"/>
  <c r="N533" i="9"/>
  <c r="P533" i="9" s="1"/>
  <c r="M533" i="9"/>
  <c r="O533" i="9" s="1"/>
  <c r="X532" i="9"/>
  <c r="W532" i="9"/>
  <c r="P532" i="9"/>
  <c r="O532" i="9"/>
  <c r="N532" i="9"/>
  <c r="M532" i="9"/>
  <c r="X531" i="9"/>
  <c r="W531" i="9"/>
  <c r="N531" i="9"/>
  <c r="P531" i="9" s="1"/>
  <c r="M531" i="9"/>
  <c r="O531" i="9" s="1"/>
  <c r="X530" i="9"/>
  <c r="W530" i="9"/>
  <c r="P530" i="9"/>
  <c r="O530" i="9"/>
  <c r="N530" i="9"/>
  <c r="M530" i="9"/>
  <c r="X529" i="9"/>
  <c r="W529" i="9"/>
  <c r="N529" i="9"/>
  <c r="P529" i="9" s="1"/>
  <c r="M529" i="9"/>
  <c r="O529" i="9" s="1"/>
  <c r="X528" i="9"/>
  <c r="W528" i="9"/>
  <c r="P528" i="9"/>
  <c r="O528" i="9"/>
  <c r="N528" i="9"/>
  <c r="M528" i="9"/>
  <c r="X527" i="9"/>
  <c r="W527" i="9"/>
  <c r="N527" i="9"/>
  <c r="P527" i="9" s="1"/>
  <c r="M527" i="9"/>
  <c r="O527" i="9" s="1"/>
  <c r="X526" i="9"/>
  <c r="W526" i="9"/>
  <c r="P526" i="9"/>
  <c r="O526" i="9"/>
  <c r="N526" i="9"/>
  <c r="M526" i="9"/>
  <c r="X525" i="9"/>
  <c r="W525" i="9"/>
  <c r="N525" i="9"/>
  <c r="P525" i="9" s="1"/>
  <c r="M525" i="9"/>
  <c r="O525" i="9" s="1"/>
  <c r="X524" i="9"/>
  <c r="W524" i="9"/>
  <c r="P524" i="9"/>
  <c r="O524" i="9"/>
  <c r="N524" i="9"/>
  <c r="M524" i="9"/>
  <c r="X523" i="9"/>
  <c r="W523" i="9"/>
  <c r="N523" i="9"/>
  <c r="P523" i="9" s="1"/>
  <c r="M523" i="9"/>
  <c r="O523" i="9" s="1"/>
  <c r="X522" i="9"/>
  <c r="W522" i="9"/>
  <c r="P522" i="9"/>
  <c r="O522" i="9"/>
  <c r="N522" i="9"/>
  <c r="M522" i="9"/>
  <c r="X521" i="9"/>
  <c r="W521" i="9"/>
  <c r="N521" i="9"/>
  <c r="P521" i="9" s="1"/>
  <c r="M521" i="9"/>
  <c r="O521" i="9" s="1"/>
  <c r="X520" i="9"/>
  <c r="W520" i="9"/>
  <c r="P520" i="9"/>
  <c r="O520" i="9"/>
  <c r="N520" i="9"/>
  <c r="M520" i="9"/>
  <c r="X519" i="9"/>
  <c r="W519" i="9"/>
  <c r="N519" i="9"/>
  <c r="P519" i="9" s="1"/>
  <c r="M519" i="9"/>
  <c r="O519" i="9" s="1"/>
  <c r="X518" i="9"/>
  <c r="W518" i="9"/>
  <c r="P518" i="9"/>
  <c r="O518" i="9"/>
  <c r="N518" i="9"/>
  <c r="M518" i="9"/>
  <c r="X517" i="9"/>
  <c r="W517" i="9"/>
  <c r="N517" i="9"/>
  <c r="P517" i="9" s="1"/>
  <c r="M517" i="9"/>
  <c r="O517" i="9" s="1"/>
  <c r="X516" i="9"/>
  <c r="W516" i="9"/>
  <c r="P516" i="9"/>
  <c r="O516" i="9"/>
  <c r="N516" i="9"/>
  <c r="M516" i="9"/>
  <c r="X515" i="9"/>
  <c r="W515" i="9"/>
  <c r="N515" i="9"/>
  <c r="P515" i="9" s="1"/>
  <c r="M515" i="9"/>
  <c r="O515" i="9" s="1"/>
  <c r="X514" i="9"/>
  <c r="W514" i="9"/>
  <c r="P514" i="9"/>
  <c r="O514" i="9"/>
  <c r="N514" i="9"/>
  <c r="M514" i="9"/>
  <c r="X513" i="9"/>
  <c r="W513" i="9"/>
  <c r="N513" i="9"/>
  <c r="P513" i="9" s="1"/>
  <c r="M513" i="9"/>
  <c r="O513" i="9" s="1"/>
  <c r="X512" i="9"/>
  <c r="W512" i="9"/>
  <c r="P512" i="9"/>
  <c r="O512" i="9"/>
  <c r="N512" i="9"/>
  <c r="M512" i="9"/>
  <c r="X511" i="9"/>
  <c r="W511" i="9"/>
  <c r="N511" i="9"/>
  <c r="P511" i="9" s="1"/>
  <c r="M511" i="9"/>
  <c r="O511" i="9" s="1"/>
  <c r="X510" i="9"/>
  <c r="W510" i="9"/>
  <c r="P510" i="9"/>
  <c r="O510" i="9"/>
  <c r="N510" i="9"/>
  <c r="M510" i="9"/>
  <c r="X509" i="9"/>
  <c r="W509" i="9"/>
  <c r="N509" i="9"/>
  <c r="P509" i="9" s="1"/>
  <c r="M509" i="9"/>
  <c r="O509" i="9" s="1"/>
  <c r="X508" i="9"/>
  <c r="W508" i="9"/>
  <c r="P508" i="9"/>
  <c r="O508" i="9"/>
  <c r="N508" i="9"/>
  <c r="M508" i="9"/>
  <c r="X507" i="9"/>
  <c r="W507" i="9"/>
  <c r="N507" i="9"/>
  <c r="P507" i="9" s="1"/>
  <c r="M507" i="9"/>
  <c r="O507" i="9" s="1"/>
  <c r="X506" i="9"/>
  <c r="W506" i="9"/>
  <c r="P506" i="9"/>
  <c r="O506" i="9"/>
  <c r="N506" i="9"/>
  <c r="M506" i="9"/>
  <c r="X505" i="9"/>
  <c r="W505" i="9"/>
  <c r="N505" i="9"/>
  <c r="P505" i="9" s="1"/>
  <c r="M505" i="9"/>
  <c r="O505" i="9" s="1"/>
  <c r="X504" i="9"/>
  <c r="W504" i="9"/>
  <c r="P504" i="9"/>
  <c r="O504" i="9"/>
  <c r="N504" i="9"/>
  <c r="M504" i="9"/>
  <c r="X503" i="9"/>
  <c r="W503" i="9"/>
  <c r="N503" i="9"/>
  <c r="P503" i="9" s="1"/>
  <c r="M503" i="9"/>
  <c r="O503" i="9" s="1"/>
  <c r="X502" i="9"/>
  <c r="W502" i="9"/>
  <c r="P502" i="9"/>
  <c r="O502" i="9"/>
  <c r="N502" i="9"/>
  <c r="M502" i="9"/>
  <c r="X501" i="9"/>
  <c r="W501" i="9"/>
  <c r="N501" i="9"/>
  <c r="P501" i="9" s="1"/>
  <c r="M501" i="9"/>
  <c r="O501" i="9" s="1"/>
  <c r="X500" i="9"/>
  <c r="W500" i="9"/>
  <c r="P500" i="9"/>
  <c r="O500" i="9"/>
  <c r="N500" i="9"/>
  <c r="M500" i="9"/>
  <c r="X499" i="9"/>
  <c r="W499" i="9"/>
  <c r="N499" i="9"/>
  <c r="P499" i="9" s="1"/>
  <c r="M499" i="9"/>
  <c r="O499" i="9" s="1"/>
  <c r="X498" i="9"/>
  <c r="W498" i="9"/>
  <c r="P498" i="9"/>
  <c r="O498" i="9"/>
  <c r="N498" i="9"/>
  <c r="M498" i="9"/>
  <c r="X497" i="9"/>
  <c r="W497" i="9"/>
  <c r="N497" i="9"/>
  <c r="P497" i="9" s="1"/>
  <c r="M497" i="9"/>
  <c r="O497" i="9" s="1"/>
  <c r="X496" i="9"/>
  <c r="W496" i="9"/>
  <c r="P496" i="9"/>
  <c r="O496" i="9"/>
  <c r="N496" i="9"/>
  <c r="M496" i="9"/>
  <c r="X495" i="9"/>
  <c r="W495" i="9"/>
  <c r="N495" i="9"/>
  <c r="P495" i="9" s="1"/>
  <c r="M495" i="9"/>
  <c r="O495" i="9" s="1"/>
  <c r="X494" i="9"/>
  <c r="W494" i="9"/>
  <c r="P494" i="9"/>
  <c r="O494" i="9"/>
  <c r="N494" i="9"/>
  <c r="M494" i="9"/>
  <c r="X493" i="9"/>
  <c r="W493" i="9"/>
  <c r="N493" i="9"/>
  <c r="P493" i="9" s="1"/>
  <c r="M493" i="9"/>
  <c r="O493" i="9" s="1"/>
  <c r="X492" i="9"/>
  <c r="W492" i="9"/>
  <c r="P492" i="9"/>
  <c r="O492" i="9"/>
  <c r="N492" i="9"/>
  <c r="M492" i="9"/>
  <c r="X491" i="9"/>
  <c r="W491" i="9"/>
  <c r="O491" i="9"/>
  <c r="N491" i="9"/>
  <c r="P491" i="9" s="1"/>
  <c r="M491" i="9"/>
  <c r="X490" i="9"/>
  <c r="W490" i="9"/>
  <c r="P490" i="9"/>
  <c r="O490" i="9"/>
  <c r="N490" i="9"/>
  <c r="M490" i="9"/>
  <c r="X489" i="9"/>
  <c r="W489" i="9"/>
  <c r="O489" i="9"/>
  <c r="N489" i="9"/>
  <c r="P489" i="9" s="1"/>
  <c r="M489" i="9"/>
  <c r="X488" i="9"/>
  <c r="W488" i="9"/>
  <c r="P488" i="9"/>
  <c r="O488" i="9"/>
  <c r="N488" i="9"/>
  <c r="M488" i="9"/>
  <c r="X487" i="9"/>
  <c r="W487" i="9"/>
  <c r="N487" i="9"/>
  <c r="P487" i="9" s="1"/>
  <c r="M487" i="9"/>
  <c r="O487" i="9" s="1"/>
  <c r="X486" i="9"/>
  <c r="W486" i="9"/>
  <c r="N486" i="9"/>
  <c r="P486" i="9" s="1"/>
  <c r="M486" i="9"/>
  <c r="O486" i="9" s="1"/>
  <c r="X485" i="9"/>
  <c r="W485" i="9"/>
  <c r="N485" i="9"/>
  <c r="P485" i="9" s="1"/>
  <c r="M485" i="9"/>
  <c r="O485" i="9" s="1"/>
  <c r="X484" i="9"/>
  <c r="W484" i="9"/>
  <c r="N484" i="9"/>
  <c r="P484" i="9" s="1"/>
  <c r="M484" i="9"/>
  <c r="O484" i="9" s="1"/>
  <c r="X483" i="9"/>
  <c r="W483" i="9"/>
  <c r="N483" i="9"/>
  <c r="P483" i="9" s="1"/>
  <c r="M483" i="9"/>
  <c r="O483" i="9" s="1"/>
  <c r="X482" i="9"/>
  <c r="W482" i="9"/>
  <c r="N482" i="9"/>
  <c r="P482" i="9" s="1"/>
  <c r="M482" i="9"/>
  <c r="O482" i="9" s="1"/>
  <c r="X481" i="9"/>
  <c r="W481" i="9"/>
  <c r="N481" i="9"/>
  <c r="P481" i="9" s="1"/>
  <c r="M481" i="9"/>
  <c r="O481" i="9" s="1"/>
  <c r="X480" i="9"/>
  <c r="W480" i="9"/>
  <c r="P480" i="9"/>
  <c r="N480" i="9"/>
  <c r="M480" i="9"/>
  <c r="O480" i="9" s="1"/>
  <c r="X479" i="9"/>
  <c r="W479" i="9"/>
  <c r="O479" i="9"/>
  <c r="N479" i="9"/>
  <c r="P479" i="9" s="1"/>
  <c r="M479" i="9"/>
  <c r="X478" i="9"/>
  <c r="W478" i="9"/>
  <c r="P478" i="9"/>
  <c r="O478" i="9"/>
  <c r="N478" i="9"/>
  <c r="M478" i="9"/>
  <c r="X477" i="9"/>
  <c r="W477" i="9"/>
  <c r="N477" i="9"/>
  <c r="P477" i="9" s="1"/>
  <c r="M477" i="9"/>
  <c r="O477" i="9" s="1"/>
  <c r="X476" i="9"/>
  <c r="W476" i="9"/>
  <c r="O476" i="9"/>
  <c r="N476" i="9"/>
  <c r="P476" i="9" s="1"/>
  <c r="M476" i="9"/>
  <c r="X475" i="9"/>
  <c r="W475" i="9"/>
  <c r="N475" i="9"/>
  <c r="P475" i="9" s="1"/>
  <c r="M475" i="9"/>
  <c r="O475" i="9" s="1"/>
  <c r="X474" i="9"/>
  <c r="W474" i="9"/>
  <c r="N474" i="9"/>
  <c r="P474" i="9" s="1"/>
  <c r="M474" i="9"/>
  <c r="O474" i="9" s="1"/>
  <c r="X473" i="9"/>
  <c r="W473" i="9"/>
  <c r="N473" i="9"/>
  <c r="P473" i="9" s="1"/>
  <c r="M473" i="9"/>
  <c r="O473" i="9" s="1"/>
  <c r="X472" i="9"/>
  <c r="W472" i="9"/>
  <c r="N472" i="9"/>
  <c r="P472" i="9" s="1"/>
  <c r="M472" i="9"/>
  <c r="O472" i="9" s="1"/>
  <c r="X471" i="9"/>
  <c r="W471" i="9"/>
  <c r="N471" i="9"/>
  <c r="P471" i="9" s="1"/>
  <c r="M471" i="9"/>
  <c r="O471" i="9" s="1"/>
  <c r="X470" i="9"/>
  <c r="W470" i="9"/>
  <c r="P470" i="9"/>
  <c r="O470" i="9"/>
  <c r="N470" i="9"/>
  <c r="M470" i="9"/>
  <c r="X469" i="9"/>
  <c r="W469" i="9"/>
  <c r="N469" i="9"/>
  <c r="P469" i="9" s="1"/>
  <c r="M469" i="9"/>
  <c r="O469" i="9" s="1"/>
  <c r="X468" i="9"/>
  <c r="W468" i="9"/>
  <c r="O468" i="9"/>
  <c r="N468" i="9"/>
  <c r="P468" i="9" s="1"/>
  <c r="M468" i="9"/>
  <c r="X467" i="9"/>
  <c r="W467" i="9"/>
  <c r="O467" i="9"/>
  <c r="N467" i="9"/>
  <c r="P467" i="9" s="1"/>
  <c r="M467" i="9"/>
  <c r="X466" i="9"/>
  <c r="W466" i="9"/>
  <c r="N466" i="9"/>
  <c r="P466" i="9" s="1"/>
  <c r="M466" i="9"/>
  <c r="O466" i="9" s="1"/>
  <c r="X465" i="9"/>
  <c r="W465" i="9"/>
  <c r="O465" i="9"/>
  <c r="N465" i="9"/>
  <c r="P465" i="9" s="1"/>
  <c r="M465" i="9"/>
  <c r="X464" i="9"/>
  <c r="W464" i="9"/>
  <c r="N464" i="9"/>
  <c r="P464" i="9" s="1"/>
  <c r="M464" i="9"/>
  <c r="O464" i="9" s="1"/>
  <c r="X463" i="9"/>
  <c r="W463" i="9"/>
  <c r="N463" i="9"/>
  <c r="P463" i="9" s="1"/>
  <c r="M463" i="9"/>
  <c r="O463" i="9" s="1"/>
  <c r="X462" i="9"/>
  <c r="W462" i="9"/>
  <c r="N462" i="9"/>
  <c r="P462" i="9" s="1"/>
  <c r="M462" i="9"/>
  <c r="O462" i="9" s="1"/>
  <c r="X461" i="9"/>
  <c r="W461" i="9"/>
  <c r="O461" i="9"/>
  <c r="N461" i="9"/>
  <c r="P461" i="9" s="1"/>
  <c r="M461" i="9"/>
  <c r="X460" i="9"/>
  <c r="W460" i="9"/>
  <c r="N460" i="9"/>
  <c r="P460" i="9" s="1"/>
  <c r="M460" i="9"/>
  <c r="O460" i="9" s="1"/>
  <c r="X459" i="9"/>
  <c r="W459" i="9"/>
  <c r="O459" i="9"/>
  <c r="N459" i="9"/>
  <c r="P459" i="9" s="1"/>
  <c r="M459" i="9"/>
  <c r="X458" i="9"/>
  <c r="W458" i="9"/>
  <c r="N458" i="9"/>
  <c r="P458" i="9" s="1"/>
  <c r="M458" i="9"/>
  <c r="O458" i="9" s="1"/>
  <c r="X457" i="9"/>
  <c r="W457" i="9"/>
  <c r="N457" i="9"/>
  <c r="P457" i="9" s="1"/>
  <c r="M457" i="9"/>
  <c r="O457" i="9" s="1"/>
  <c r="X456" i="9"/>
  <c r="W456" i="9"/>
  <c r="N456" i="9"/>
  <c r="P456" i="9" s="1"/>
  <c r="M456" i="9"/>
  <c r="O456" i="9" s="1"/>
  <c r="X455" i="9"/>
  <c r="W455" i="9"/>
  <c r="P455" i="9"/>
  <c r="N455" i="9"/>
  <c r="M455" i="9"/>
  <c r="O455" i="9" s="1"/>
  <c r="X454" i="9"/>
  <c r="W454" i="9"/>
  <c r="N454" i="9"/>
  <c r="P454" i="9" s="1"/>
  <c r="M454" i="9"/>
  <c r="O454" i="9" s="1"/>
  <c r="X453" i="9"/>
  <c r="W453" i="9"/>
  <c r="N453" i="9"/>
  <c r="P453" i="9" s="1"/>
  <c r="M453" i="9"/>
  <c r="O453" i="9" s="1"/>
  <c r="X452" i="9"/>
  <c r="W452" i="9"/>
  <c r="N452" i="9"/>
  <c r="P452" i="9" s="1"/>
  <c r="M452" i="9"/>
  <c r="O452" i="9" s="1"/>
  <c r="X451" i="9"/>
  <c r="W451" i="9"/>
  <c r="N451" i="9"/>
  <c r="P451" i="9" s="1"/>
  <c r="M451" i="9"/>
  <c r="O451" i="9" s="1"/>
  <c r="X450" i="9"/>
  <c r="W450" i="9"/>
  <c r="O450" i="9"/>
  <c r="N450" i="9"/>
  <c r="P450" i="9" s="1"/>
  <c r="M450" i="9"/>
  <c r="X449" i="9"/>
  <c r="W449" i="9"/>
  <c r="N449" i="9"/>
  <c r="P449" i="9" s="1"/>
  <c r="M449" i="9"/>
  <c r="O449" i="9" s="1"/>
  <c r="X448" i="9"/>
  <c r="W448" i="9"/>
  <c r="O448" i="9"/>
  <c r="N448" i="9"/>
  <c r="P448" i="9" s="1"/>
  <c r="M448" i="9"/>
  <c r="X447" i="9"/>
  <c r="W447" i="9"/>
  <c r="N447" i="9"/>
  <c r="P447" i="9" s="1"/>
  <c r="M447" i="9"/>
  <c r="O447" i="9" s="1"/>
  <c r="X446" i="9"/>
  <c r="W446" i="9"/>
  <c r="N446" i="9"/>
  <c r="P446" i="9" s="1"/>
  <c r="M446" i="9"/>
  <c r="O446" i="9" s="1"/>
  <c r="X445" i="9"/>
  <c r="W445" i="9"/>
  <c r="N445" i="9"/>
  <c r="P445" i="9" s="1"/>
  <c r="M445" i="9"/>
  <c r="O445" i="9" s="1"/>
  <c r="X444" i="9"/>
  <c r="W444" i="9"/>
  <c r="N444" i="9"/>
  <c r="P444" i="9" s="1"/>
  <c r="M444" i="9"/>
  <c r="O444" i="9" s="1"/>
  <c r="X443" i="9"/>
  <c r="W443" i="9"/>
  <c r="N443" i="9"/>
  <c r="P443" i="9" s="1"/>
  <c r="M443" i="9"/>
  <c r="O443" i="9" s="1"/>
  <c r="X442" i="9"/>
  <c r="W442" i="9"/>
  <c r="N442" i="9"/>
  <c r="P442" i="9" s="1"/>
  <c r="M442" i="9"/>
  <c r="O442" i="9" s="1"/>
  <c r="X441" i="9"/>
  <c r="W441" i="9"/>
  <c r="N441" i="9"/>
  <c r="P441" i="9" s="1"/>
  <c r="M441" i="9"/>
  <c r="O441" i="9" s="1"/>
  <c r="X440" i="9"/>
  <c r="W440" i="9"/>
  <c r="N440" i="9"/>
  <c r="P440" i="9" s="1"/>
  <c r="M440" i="9"/>
  <c r="O440" i="9" s="1"/>
  <c r="X439" i="9"/>
  <c r="W439" i="9"/>
  <c r="P439" i="9"/>
  <c r="N439" i="9"/>
  <c r="M439" i="9"/>
  <c r="O439" i="9" s="1"/>
  <c r="X438" i="9"/>
  <c r="W438" i="9"/>
  <c r="N438" i="9"/>
  <c r="P438" i="9" s="1"/>
  <c r="M438" i="9"/>
  <c r="O438" i="9" s="1"/>
  <c r="X437" i="9"/>
  <c r="W437" i="9"/>
  <c r="P437" i="9"/>
  <c r="O437" i="9"/>
  <c r="N437" i="9"/>
  <c r="M437" i="9"/>
  <c r="X436" i="9"/>
  <c r="W436" i="9"/>
  <c r="N436" i="9"/>
  <c r="P436" i="9" s="1"/>
  <c r="M436" i="9"/>
  <c r="O436" i="9" s="1"/>
  <c r="X435" i="9"/>
  <c r="W435" i="9"/>
  <c r="O435" i="9"/>
  <c r="N435" i="9"/>
  <c r="P435" i="9" s="1"/>
  <c r="M435" i="9"/>
  <c r="X434" i="9"/>
  <c r="W434" i="9"/>
  <c r="N434" i="9"/>
  <c r="P434" i="9" s="1"/>
  <c r="M434" i="9"/>
  <c r="O434" i="9" s="1"/>
  <c r="X433" i="9"/>
  <c r="W433" i="9"/>
  <c r="N433" i="9"/>
  <c r="P433" i="9" s="1"/>
  <c r="M433" i="9"/>
  <c r="O433" i="9" s="1"/>
  <c r="X432" i="9"/>
  <c r="W432" i="9"/>
  <c r="N432" i="9"/>
  <c r="P432" i="9" s="1"/>
  <c r="M432" i="9"/>
  <c r="O432" i="9" s="1"/>
  <c r="X431" i="9"/>
  <c r="W431" i="9"/>
  <c r="P431" i="9"/>
  <c r="N431" i="9"/>
  <c r="M431" i="9"/>
  <c r="O431" i="9" s="1"/>
  <c r="X430" i="9"/>
  <c r="W430" i="9"/>
  <c r="N430" i="9"/>
  <c r="P430" i="9" s="1"/>
  <c r="M430" i="9"/>
  <c r="O430" i="9" s="1"/>
  <c r="X429" i="9"/>
  <c r="W429" i="9"/>
  <c r="N429" i="9"/>
  <c r="P429" i="9" s="1"/>
  <c r="M429" i="9"/>
  <c r="O429" i="9" s="1"/>
  <c r="X428" i="9"/>
  <c r="W428" i="9"/>
  <c r="N428" i="9"/>
  <c r="P428" i="9" s="1"/>
  <c r="M428" i="9"/>
  <c r="O428" i="9" s="1"/>
  <c r="X427" i="9"/>
  <c r="W427" i="9"/>
  <c r="N427" i="9"/>
  <c r="P427" i="9" s="1"/>
  <c r="M427" i="9"/>
  <c r="O427" i="9" s="1"/>
  <c r="X426" i="9"/>
  <c r="W426" i="9"/>
  <c r="O426" i="9"/>
  <c r="N426" i="9"/>
  <c r="P426" i="9" s="1"/>
  <c r="M426" i="9"/>
  <c r="X425" i="9"/>
  <c r="W425" i="9"/>
  <c r="N425" i="9"/>
  <c r="P425" i="9" s="1"/>
  <c r="M425" i="9"/>
  <c r="O425" i="9" s="1"/>
  <c r="X424" i="9"/>
  <c r="W424" i="9"/>
  <c r="O424" i="9"/>
  <c r="N424" i="9"/>
  <c r="P424" i="9" s="1"/>
  <c r="M424" i="9"/>
  <c r="X423" i="9"/>
  <c r="W423" i="9"/>
  <c r="N423" i="9"/>
  <c r="P423" i="9" s="1"/>
  <c r="M423" i="9"/>
  <c r="O423" i="9" s="1"/>
  <c r="X422" i="9"/>
  <c r="W422" i="9"/>
  <c r="N422" i="9"/>
  <c r="P422" i="9" s="1"/>
  <c r="M422" i="9"/>
  <c r="O422" i="9" s="1"/>
  <c r="X421" i="9"/>
  <c r="W421" i="9"/>
  <c r="N421" i="9"/>
  <c r="P421" i="9" s="1"/>
  <c r="M421" i="9"/>
  <c r="O421" i="9" s="1"/>
  <c r="X420" i="9"/>
  <c r="W420" i="9"/>
  <c r="N420" i="9"/>
  <c r="P420" i="9" s="1"/>
  <c r="M420" i="9"/>
  <c r="O420" i="9" s="1"/>
  <c r="X419" i="9"/>
  <c r="W419" i="9"/>
  <c r="N419" i="9"/>
  <c r="P419" i="9" s="1"/>
  <c r="M419" i="9"/>
  <c r="O419" i="9" s="1"/>
  <c r="X418" i="9"/>
  <c r="W418" i="9"/>
  <c r="N418" i="9"/>
  <c r="P418" i="9" s="1"/>
  <c r="M418" i="9"/>
  <c r="O418" i="9" s="1"/>
  <c r="X417" i="9"/>
  <c r="W417" i="9"/>
  <c r="N417" i="9"/>
  <c r="P417" i="9" s="1"/>
  <c r="M417" i="9"/>
  <c r="O417" i="9" s="1"/>
  <c r="X416" i="9"/>
  <c r="W416" i="9"/>
  <c r="N416" i="9"/>
  <c r="P416" i="9" s="1"/>
  <c r="M416" i="9"/>
  <c r="O416" i="9" s="1"/>
  <c r="X415" i="9"/>
  <c r="W415" i="9"/>
  <c r="P415" i="9"/>
  <c r="N415" i="9"/>
  <c r="M415" i="9"/>
  <c r="O415" i="9" s="1"/>
  <c r="X414" i="9"/>
  <c r="W414" i="9"/>
  <c r="N414" i="9"/>
  <c r="P414" i="9" s="1"/>
  <c r="M414" i="9"/>
  <c r="O414" i="9" s="1"/>
  <c r="X413" i="9"/>
  <c r="W413" i="9"/>
  <c r="P413" i="9"/>
  <c r="O413" i="9"/>
  <c r="N413" i="9"/>
  <c r="M413" i="9"/>
  <c r="X412" i="9"/>
  <c r="W412" i="9"/>
  <c r="N412" i="9"/>
  <c r="P412" i="9" s="1"/>
  <c r="M412" i="9"/>
  <c r="O412" i="9" s="1"/>
  <c r="X411" i="9"/>
  <c r="W411" i="9"/>
  <c r="O411" i="9"/>
  <c r="N411" i="9"/>
  <c r="P411" i="9" s="1"/>
  <c r="M411" i="9"/>
  <c r="X410" i="9"/>
  <c r="W410" i="9"/>
  <c r="N410" i="9"/>
  <c r="P410" i="9" s="1"/>
  <c r="M410" i="9"/>
  <c r="O410" i="9" s="1"/>
  <c r="X409" i="9"/>
  <c r="W409" i="9"/>
  <c r="N409" i="9"/>
  <c r="P409" i="9" s="1"/>
  <c r="M409" i="9"/>
  <c r="O409" i="9" s="1"/>
  <c r="X408" i="9"/>
  <c r="W408" i="9"/>
  <c r="N408" i="9"/>
  <c r="P408" i="9" s="1"/>
  <c r="M408" i="9"/>
  <c r="O408" i="9" s="1"/>
  <c r="X407" i="9"/>
  <c r="W407" i="9"/>
  <c r="N407" i="9"/>
  <c r="P407" i="9" s="1"/>
  <c r="M407" i="9"/>
  <c r="O407" i="9" s="1"/>
  <c r="X406" i="9"/>
  <c r="W406" i="9"/>
  <c r="N406" i="9"/>
  <c r="P406" i="9" s="1"/>
  <c r="M406" i="9"/>
  <c r="O406" i="9" s="1"/>
  <c r="X405" i="9"/>
  <c r="W405" i="9"/>
  <c r="O405" i="9"/>
  <c r="N405" i="9"/>
  <c r="P405" i="9" s="1"/>
  <c r="M405" i="9"/>
  <c r="X404" i="9"/>
  <c r="W404" i="9"/>
  <c r="N404" i="9"/>
  <c r="P404" i="9" s="1"/>
  <c r="M404" i="9"/>
  <c r="O404" i="9" s="1"/>
  <c r="X403" i="9"/>
  <c r="W403" i="9"/>
  <c r="N403" i="9"/>
  <c r="P403" i="9" s="1"/>
  <c r="M403" i="9"/>
  <c r="O403" i="9" s="1"/>
  <c r="X402" i="9"/>
  <c r="W402" i="9"/>
  <c r="O402" i="9"/>
  <c r="N402" i="9"/>
  <c r="P402" i="9" s="1"/>
  <c r="M402" i="9"/>
  <c r="X401" i="9"/>
  <c r="W401" i="9"/>
  <c r="N401" i="9"/>
  <c r="P401" i="9" s="1"/>
  <c r="M401" i="9"/>
  <c r="O401" i="9" s="1"/>
  <c r="X400" i="9"/>
  <c r="W400" i="9"/>
  <c r="O400" i="9"/>
  <c r="N400" i="9"/>
  <c r="P400" i="9" s="1"/>
  <c r="M400" i="9"/>
  <c r="X399" i="9"/>
  <c r="W399" i="9"/>
  <c r="N399" i="9"/>
  <c r="P399" i="9" s="1"/>
  <c r="M399" i="9"/>
  <c r="O399" i="9" s="1"/>
  <c r="X398" i="9"/>
  <c r="W398" i="9"/>
  <c r="N398" i="9"/>
  <c r="P398" i="9" s="1"/>
  <c r="M398" i="9"/>
  <c r="O398" i="9" s="1"/>
  <c r="X397" i="9"/>
  <c r="W397" i="9"/>
  <c r="N397" i="9"/>
  <c r="P397" i="9" s="1"/>
  <c r="M397" i="9"/>
  <c r="O397" i="9" s="1"/>
  <c r="X396" i="9"/>
  <c r="W396" i="9"/>
  <c r="N396" i="9"/>
  <c r="P396" i="9" s="1"/>
  <c r="M396" i="9"/>
  <c r="O396" i="9" s="1"/>
  <c r="X395" i="9"/>
  <c r="W395" i="9"/>
  <c r="N395" i="9"/>
  <c r="P395" i="9" s="1"/>
  <c r="M395" i="9"/>
  <c r="O395" i="9" s="1"/>
  <c r="X394" i="9"/>
  <c r="W394" i="9"/>
  <c r="N394" i="9"/>
  <c r="P394" i="9" s="1"/>
  <c r="M394" i="9"/>
  <c r="O394" i="9" s="1"/>
  <c r="X393" i="9"/>
  <c r="W393" i="9"/>
  <c r="N393" i="9"/>
  <c r="P393" i="9" s="1"/>
  <c r="M393" i="9"/>
  <c r="O393" i="9" s="1"/>
  <c r="X392" i="9"/>
  <c r="W392" i="9"/>
  <c r="N392" i="9"/>
  <c r="P392" i="9" s="1"/>
  <c r="M392" i="9"/>
  <c r="O392" i="9" s="1"/>
  <c r="X391" i="9"/>
  <c r="W391" i="9"/>
  <c r="P391" i="9"/>
  <c r="N391" i="9"/>
  <c r="M391" i="9"/>
  <c r="O391" i="9" s="1"/>
  <c r="X390" i="9"/>
  <c r="W390" i="9"/>
  <c r="N390" i="9"/>
  <c r="P390" i="9" s="1"/>
  <c r="M390" i="9"/>
  <c r="O390" i="9" s="1"/>
  <c r="X389" i="9"/>
  <c r="W389" i="9"/>
  <c r="P389" i="9"/>
  <c r="O389" i="9"/>
  <c r="N389" i="9"/>
  <c r="M389" i="9"/>
  <c r="X388" i="9"/>
  <c r="W388" i="9"/>
  <c r="N388" i="9"/>
  <c r="P388" i="9" s="1"/>
  <c r="M388" i="9"/>
  <c r="O388" i="9" s="1"/>
  <c r="X387" i="9"/>
  <c r="W387" i="9"/>
  <c r="O387" i="9"/>
  <c r="N387" i="9"/>
  <c r="P387" i="9" s="1"/>
  <c r="M387" i="9"/>
  <c r="X386" i="9"/>
  <c r="W386" i="9"/>
  <c r="N386" i="9"/>
  <c r="P386" i="9" s="1"/>
  <c r="M386" i="9"/>
  <c r="O386" i="9" s="1"/>
  <c r="X385" i="9"/>
  <c r="W385" i="9"/>
  <c r="O385" i="9"/>
  <c r="N385" i="9"/>
  <c r="P385" i="9" s="1"/>
  <c r="M385" i="9"/>
  <c r="X384" i="9"/>
  <c r="W384" i="9"/>
  <c r="N384" i="9"/>
  <c r="P384" i="9" s="1"/>
  <c r="M384" i="9"/>
  <c r="O384" i="9" s="1"/>
  <c r="X383" i="9"/>
  <c r="W383" i="9"/>
  <c r="N383" i="9"/>
  <c r="P383" i="9" s="1"/>
  <c r="M383" i="9"/>
  <c r="O383" i="9" s="1"/>
  <c r="X382" i="9"/>
  <c r="W382" i="9"/>
  <c r="N382" i="9"/>
  <c r="P382" i="9" s="1"/>
  <c r="M382" i="9"/>
  <c r="O382" i="9" s="1"/>
  <c r="X381" i="9"/>
  <c r="W381" i="9"/>
  <c r="N381" i="9"/>
  <c r="P381" i="9" s="1"/>
  <c r="M381" i="9"/>
  <c r="O381" i="9" s="1"/>
  <c r="X380" i="9"/>
  <c r="W380" i="9"/>
  <c r="N380" i="9"/>
  <c r="P380" i="9" s="1"/>
  <c r="M380" i="9"/>
  <c r="O380" i="9" s="1"/>
  <c r="X379" i="9"/>
  <c r="W379" i="9"/>
  <c r="N379" i="9"/>
  <c r="P379" i="9" s="1"/>
  <c r="M379" i="9"/>
  <c r="O379" i="9" s="1"/>
  <c r="X378" i="9"/>
  <c r="W378" i="9"/>
  <c r="O378" i="9"/>
  <c r="N378" i="9"/>
  <c r="P378" i="9" s="1"/>
  <c r="M378" i="9"/>
  <c r="X377" i="9"/>
  <c r="W377" i="9"/>
  <c r="N377" i="9"/>
  <c r="P377" i="9" s="1"/>
  <c r="M377" i="9"/>
  <c r="O377" i="9" s="1"/>
  <c r="X376" i="9"/>
  <c r="W376" i="9"/>
  <c r="O376" i="9"/>
  <c r="N376" i="9"/>
  <c r="P376" i="9" s="1"/>
  <c r="M376" i="9"/>
  <c r="X375" i="9"/>
  <c r="W375" i="9"/>
  <c r="N375" i="9"/>
  <c r="P375" i="9" s="1"/>
  <c r="M375" i="9"/>
  <c r="O375" i="9" s="1"/>
  <c r="X374" i="9"/>
  <c r="W374" i="9"/>
  <c r="N374" i="9"/>
  <c r="P374" i="9" s="1"/>
  <c r="M374" i="9"/>
  <c r="O374" i="9" s="1"/>
  <c r="X373" i="9"/>
  <c r="W373" i="9"/>
  <c r="N373" i="9"/>
  <c r="P373" i="9" s="1"/>
  <c r="M373" i="9"/>
  <c r="O373" i="9" s="1"/>
  <c r="X372" i="9"/>
  <c r="W372" i="9"/>
  <c r="N372" i="9"/>
  <c r="P372" i="9" s="1"/>
  <c r="M372" i="9"/>
  <c r="O372" i="9" s="1"/>
  <c r="X371" i="9"/>
  <c r="W371" i="9"/>
  <c r="N371" i="9"/>
  <c r="P371" i="9" s="1"/>
  <c r="M371" i="9"/>
  <c r="O371" i="9" s="1"/>
  <c r="X370" i="9"/>
  <c r="W370" i="9"/>
  <c r="O370" i="9"/>
  <c r="N370" i="9"/>
  <c r="P370" i="9" s="1"/>
  <c r="M370" i="9"/>
  <c r="X369" i="9"/>
  <c r="W369" i="9"/>
  <c r="N369" i="9"/>
  <c r="P369" i="9" s="1"/>
  <c r="M369" i="9"/>
  <c r="O369" i="9" s="1"/>
  <c r="X368" i="9"/>
  <c r="W368" i="9"/>
  <c r="N368" i="9"/>
  <c r="P368" i="9" s="1"/>
  <c r="M368" i="9"/>
  <c r="O368" i="9" s="1"/>
  <c r="X367" i="9"/>
  <c r="W367" i="9"/>
  <c r="P367" i="9"/>
  <c r="N367" i="9"/>
  <c r="M367" i="9"/>
  <c r="O367" i="9" s="1"/>
  <c r="X366" i="9"/>
  <c r="W366" i="9"/>
  <c r="N366" i="9"/>
  <c r="P366" i="9" s="1"/>
  <c r="M366" i="9"/>
  <c r="O366" i="9" s="1"/>
  <c r="X365" i="9"/>
  <c r="W365" i="9"/>
  <c r="P365" i="9"/>
  <c r="O365" i="9"/>
  <c r="N365" i="9"/>
  <c r="M365" i="9"/>
  <c r="X364" i="9"/>
  <c r="W364" i="9"/>
  <c r="N364" i="9"/>
  <c r="P364" i="9" s="1"/>
  <c r="M364" i="9"/>
  <c r="O364" i="9" s="1"/>
  <c r="X363" i="9"/>
  <c r="W363" i="9"/>
  <c r="P363" i="9"/>
  <c r="O363" i="9"/>
  <c r="N363" i="9"/>
  <c r="M363" i="9"/>
  <c r="X362" i="9"/>
  <c r="W362" i="9"/>
  <c r="N362" i="9"/>
  <c r="P362" i="9" s="1"/>
  <c r="M362" i="9"/>
  <c r="O362" i="9" s="1"/>
  <c r="X361" i="9"/>
  <c r="W361" i="9"/>
  <c r="O361" i="9"/>
  <c r="N361" i="9"/>
  <c r="P361" i="9" s="1"/>
  <c r="M361" i="9"/>
  <c r="X360" i="9"/>
  <c r="W360" i="9"/>
  <c r="N360" i="9"/>
  <c r="P360" i="9" s="1"/>
  <c r="M360" i="9"/>
  <c r="O360" i="9" s="1"/>
  <c r="X359" i="9"/>
  <c r="W359" i="9"/>
  <c r="P359" i="9"/>
  <c r="N359" i="9"/>
  <c r="M359" i="9"/>
  <c r="O359" i="9" s="1"/>
  <c r="X358" i="9"/>
  <c r="W358" i="9"/>
  <c r="N358" i="9"/>
  <c r="P358" i="9" s="1"/>
  <c r="M358" i="9"/>
  <c r="O358" i="9" s="1"/>
  <c r="X357" i="9"/>
  <c r="W357" i="9"/>
  <c r="N357" i="9"/>
  <c r="P357" i="9" s="1"/>
  <c r="M357" i="9"/>
  <c r="O357" i="9" s="1"/>
  <c r="X356" i="9"/>
  <c r="W356" i="9"/>
  <c r="N356" i="9"/>
  <c r="P356" i="9" s="1"/>
  <c r="M356" i="9"/>
  <c r="O356" i="9" s="1"/>
  <c r="X355" i="9"/>
  <c r="W355" i="9"/>
  <c r="N355" i="9"/>
  <c r="P355" i="9" s="1"/>
  <c r="M355" i="9"/>
  <c r="O355" i="9" s="1"/>
  <c r="X354" i="9"/>
  <c r="W354" i="9"/>
  <c r="O354" i="9"/>
  <c r="N354" i="9"/>
  <c r="P354" i="9" s="1"/>
  <c r="M354" i="9"/>
  <c r="X353" i="9"/>
  <c r="W353" i="9"/>
  <c r="N353" i="9"/>
  <c r="P353" i="9" s="1"/>
  <c r="M353" i="9"/>
  <c r="O353" i="9" s="1"/>
  <c r="X352" i="9"/>
  <c r="W352" i="9"/>
  <c r="O352" i="9"/>
  <c r="N352" i="9"/>
  <c r="P352" i="9" s="1"/>
  <c r="M352" i="9"/>
  <c r="X351" i="9"/>
  <c r="W351" i="9"/>
  <c r="N351" i="9"/>
  <c r="P351" i="9" s="1"/>
  <c r="M351" i="9"/>
  <c r="O351" i="9" s="1"/>
  <c r="X350" i="9"/>
  <c r="W350" i="9"/>
  <c r="N350" i="9"/>
  <c r="P350" i="9" s="1"/>
  <c r="M350" i="9"/>
  <c r="O350" i="9" s="1"/>
  <c r="X349" i="9"/>
  <c r="W349" i="9"/>
  <c r="N349" i="9"/>
  <c r="P349" i="9" s="1"/>
  <c r="M349" i="9"/>
  <c r="O349" i="9" s="1"/>
  <c r="X348" i="9"/>
  <c r="W348" i="9"/>
  <c r="N348" i="9"/>
  <c r="P348" i="9" s="1"/>
  <c r="M348" i="9"/>
  <c r="O348" i="9" s="1"/>
  <c r="X347" i="9"/>
  <c r="W347" i="9"/>
  <c r="N347" i="9"/>
  <c r="P347" i="9" s="1"/>
  <c r="M347" i="9"/>
  <c r="O347" i="9" s="1"/>
  <c r="X346" i="9"/>
  <c r="W346" i="9"/>
  <c r="N346" i="9"/>
  <c r="P346" i="9" s="1"/>
  <c r="M346" i="9"/>
  <c r="O346" i="9" s="1"/>
  <c r="X345" i="9"/>
  <c r="W345" i="9"/>
  <c r="N345" i="9"/>
  <c r="P345" i="9" s="1"/>
  <c r="M345" i="9"/>
  <c r="O345" i="9" s="1"/>
  <c r="X344" i="9"/>
  <c r="W344" i="9"/>
  <c r="N344" i="9"/>
  <c r="P344" i="9" s="1"/>
  <c r="M344" i="9"/>
  <c r="O344" i="9" s="1"/>
  <c r="X343" i="9"/>
  <c r="W343" i="9"/>
  <c r="P343" i="9"/>
  <c r="N343" i="9"/>
  <c r="M343" i="9"/>
  <c r="O343" i="9" s="1"/>
  <c r="X342" i="9"/>
  <c r="W342" i="9"/>
  <c r="N342" i="9"/>
  <c r="P342" i="9" s="1"/>
  <c r="M342" i="9"/>
  <c r="O342" i="9" s="1"/>
  <c r="X341" i="9"/>
  <c r="W341" i="9"/>
  <c r="P341" i="9"/>
  <c r="O341" i="9"/>
  <c r="N341" i="9"/>
  <c r="M341" i="9"/>
  <c r="X340" i="9"/>
  <c r="W340" i="9"/>
  <c r="N340" i="9"/>
  <c r="P340" i="9" s="1"/>
  <c r="M340" i="9"/>
  <c r="O340" i="9" s="1"/>
  <c r="X339" i="9"/>
  <c r="W339" i="9"/>
  <c r="O339" i="9"/>
  <c r="N339" i="9"/>
  <c r="P339" i="9" s="1"/>
  <c r="M339" i="9"/>
  <c r="X338" i="9"/>
  <c r="W338" i="9"/>
  <c r="N338" i="9"/>
  <c r="P338" i="9" s="1"/>
  <c r="M338" i="9"/>
  <c r="O338" i="9" s="1"/>
  <c r="X337" i="9"/>
  <c r="W337" i="9"/>
  <c r="N337" i="9"/>
  <c r="P337" i="9" s="1"/>
  <c r="M337" i="9"/>
  <c r="O337" i="9" s="1"/>
  <c r="X336" i="9"/>
  <c r="W336" i="9"/>
  <c r="N336" i="9"/>
  <c r="P336" i="9" s="1"/>
  <c r="M336" i="9"/>
  <c r="O336" i="9" s="1"/>
  <c r="X335" i="9"/>
  <c r="W335" i="9"/>
  <c r="P335" i="9"/>
  <c r="O335" i="9"/>
  <c r="N335" i="9"/>
  <c r="M335" i="9"/>
  <c r="X334" i="9"/>
  <c r="W334" i="9"/>
  <c r="N334" i="9"/>
  <c r="P334" i="9" s="1"/>
  <c r="M334" i="9"/>
  <c r="O334" i="9" s="1"/>
  <c r="X333" i="9"/>
  <c r="W333" i="9"/>
  <c r="N333" i="9"/>
  <c r="P333" i="9" s="1"/>
  <c r="M333" i="9"/>
  <c r="O333" i="9" s="1"/>
  <c r="X332" i="9"/>
  <c r="W332" i="9"/>
  <c r="N332" i="9"/>
  <c r="P332" i="9" s="1"/>
  <c r="M332" i="9"/>
  <c r="O332" i="9" s="1"/>
  <c r="X331" i="9"/>
  <c r="W331" i="9"/>
  <c r="N331" i="9"/>
  <c r="P331" i="9" s="1"/>
  <c r="M331" i="9"/>
  <c r="O331" i="9" s="1"/>
  <c r="X330" i="9"/>
  <c r="W330" i="9"/>
  <c r="O330" i="9"/>
  <c r="N330" i="9"/>
  <c r="P330" i="9" s="1"/>
  <c r="M330" i="9"/>
  <c r="X329" i="9"/>
  <c r="W329" i="9"/>
  <c r="N329" i="9"/>
  <c r="P329" i="9" s="1"/>
  <c r="M329" i="9"/>
  <c r="O329" i="9" s="1"/>
  <c r="X328" i="9"/>
  <c r="W328" i="9"/>
  <c r="O328" i="9"/>
  <c r="N328" i="9"/>
  <c r="P328" i="9" s="1"/>
  <c r="M328" i="9"/>
  <c r="X327" i="9"/>
  <c r="W327" i="9"/>
  <c r="N327" i="9"/>
  <c r="P327" i="9" s="1"/>
  <c r="M327" i="9"/>
  <c r="O327" i="9" s="1"/>
  <c r="X326" i="9"/>
  <c r="W326" i="9"/>
  <c r="N326" i="9"/>
  <c r="P326" i="9" s="1"/>
  <c r="M326" i="9"/>
  <c r="O326" i="9" s="1"/>
  <c r="X325" i="9"/>
  <c r="W325" i="9"/>
  <c r="N325" i="9"/>
  <c r="P325" i="9" s="1"/>
  <c r="M325" i="9"/>
  <c r="O325" i="9" s="1"/>
  <c r="X324" i="9"/>
  <c r="W324" i="9"/>
  <c r="N324" i="9"/>
  <c r="P324" i="9" s="1"/>
  <c r="M324" i="9"/>
  <c r="O324" i="9" s="1"/>
  <c r="X323" i="9"/>
  <c r="W323" i="9"/>
  <c r="N323" i="9"/>
  <c r="P323" i="9" s="1"/>
  <c r="M323" i="9"/>
  <c r="O323" i="9" s="1"/>
  <c r="X322" i="9"/>
  <c r="W322" i="9"/>
  <c r="O322" i="9"/>
  <c r="N322" i="9"/>
  <c r="P322" i="9" s="1"/>
  <c r="M322" i="9"/>
  <c r="X321" i="9"/>
  <c r="W321" i="9"/>
  <c r="N321" i="9"/>
  <c r="P321" i="9" s="1"/>
  <c r="M321" i="9"/>
  <c r="O321" i="9" s="1"/>
  <c r="X320" i="9"/>
  <c r="W320" i="9"/>
  <c r="N320" i="9"/>
  <c r="P320" i="9" s="1"/>
  <c r="M320" i="9"/>
  <c r="O320" i="9" s="1"/>
  <c r="X319" i="9"/>
  <c r="W319" i="9"/>
  <c r="P319" i="9"/>
  <c r="N319" i="9"/>
  <c r="M319" i="9"/>
  <c r="O319" i="9" s="1"/>
  <c r="X318" i="9"/>
  <c r="W318" i="9"/>
  <c r="N318" i="9"/>
  <c r="P318" i="9" s="1"/>
  <c r="M318" i="9"/>
  <c r="O318" i="9" s="1"/>
  <c r="X317" i="9"/>
  <c r="W317" i="9"/>
  <c r="P317" i="9"/>
  <c r="O317" i="9"/>
  <c r="N317" i="9"/>
  <c r="M317" i="9"/>
  <c r="X316" i="9"/>
  <c r="W316" i="9"/>
  <c r="N316" i="9"/>
  <c r="P316" i="9" s="1"/>
  <c r="M316" i="9"/>
  <c r="O316" i="9" s="1"/>
  <c r="X315" i="9"/>
  <c r="W315" i="9"/>
  <c r="O315" i="9"/>
  <c r="N315" i="9"/>
  <c r="P315" i="9" s="1"/>
  <c r="M315" i="9"/>
  <c r="X314" i="9"/>
  <c r="W314" i="9"/>
  <c r="N314" i="9"/>
  <c r="P314" i="9" s="1"/>
  <c r="M314" i="9"/>
  <c r="O314" i="9" s="1"/>
  <c r="X313" i="9"/>
  <c r="W313" i="9"/>
  <c r="O313" i="9"/>
  <c r="N313" i="9"/>
  <c r="P313" i="9" s="1"/>
  <c r="M313" i="9"/>
  <c r="X312" i="9"/>
  <c r="W312" i="9"/>
  <c r="N312" i="9"/>
  <c r="P312" i="9" s="1"/>
  <c r="M312" i="9"/>
  <c r="O312" i="9" s="1"/>
  <c r="X311" i="9"/>
  <c r="W311" i="9"/>
  <c r="N311" i="9"/>
  <c r="P311" i="9" s="1"/>
  <c r="M311" i="9"/>
  <c r="O311" i="9" s="1"/>
  <c r="X310" i="9"/>
  <c r="W310" i="9"/>
  <c r="N310" i="9"/>
  <c r="P310" i="9" s="1"/>
  <c r="M310" i="9"/>
  <c r="O310" i="9" s="1"/>
  <c r="X309" i="9"/>
  <c r="W309" i="9"/>
  <c r="O309" i="9"/>
  <c r="N309" i="9"/>
  <c r="P309" i="9" s="1"/>
  <c r="M309" i="9"/>
  <c r="X308" i="9"/>
  <c r="W308" i="9"/>
  <c r="N308" i="9"/>
  <c r="P308" i="9" s="1"/>
  <c r="M308" i="9"/>
  <c r="O308" i="9" s="1"/>
  <c r="X307" i="9"/>
  <c r="W307" i="9"/>
  <c r="N307" i="9"/>
  <c r="P307" i="9" s="1"/>
  <c r="M307" i="9"/>
  <c r="O307" i="9" s="1"/>
  <c r="X306" i="9"/>
  <c r="W306" i="9"/>
  <c r="O306" i="9"/>
  <c r="N306" i="9"/>
  <c r="P306" i="9" s="1"/>
  <c r="M306" i="9"/>
  <c r="X305" i="9"/>
  <c r="W305" i="9"/>
  <c r="N305" i="9"/>
  <c r="P305" i="9" s="1"/>
  <c r="M305" i="9"/>
  <c r="O305" i="9" s="1"/>
  <c r="X304" i="9"/>
  <c r="W304" i="9"/>
  <c r="O304" i="9"/>
  <c r="N304" i="9"/>
  <c r="P304" i="9" s="1"/>
  <c r="M304" i="9"/>
  <c r="X303" i="9"/>
  <c r="W303" i="9"/>
  <c r="N303" i="9"/>
  <c r="P303" i="9" s="1"/>
  <c r="M303" i="9"/>
  <c r="O303" i="9" s="1"/>
  <c r="X302" i="9"/>
  <c r="W302" i="9"/>
  <c r="O302" i="9"/>
  <c r="N302" i="9"/>
  <c r="P302" i="9" s="1"/>
  <c r="M302" i="9"/>
  <c r="X301" i="9"/>
  <c r="W301" i="9"/>
  <c r="N301" i="9"/>
  <c r="P301" i="9" s="1"/>
  <c r="M301" i="9"/>
  <c r="O301" i="9" s="1"/>
  <c r="X300" i="9"/>
  <c r="W300" i="9"/>
  <c r="N300" i="9"/>
  <c r="P300" i="9" s="1"/>
  <c r="M300" i="9"/>
  <c r="O300" i="9" s="1"/>
  <c r="X299" i="9"/>
  <c r="W299" i="9"/>
  <c r="N299" i="9"/>
  <c r="P299" i="9" s="1"/>
  <c r="M299" i="9"/>
  <c r="O299" i="9" s="1"/>
  <c r="X298" i="9"/>
  <c r="W298" i="9"/>
  <c r="N298" i="9"/>
  <c r="P298" i="9" s="1"/>
  <c r="M298" i="9"/>
  <c r="O298" i="9" s="1"/>
  <c r="X297" i="9"/>
  <c r="W297" i="9"/>
  <c r="N297" i="9"/>
  <c r="P297" i="9" s="1"/>
  <c r="M297" i="9"/>
  <c r="O297" i="9" s="1"/>
  <c r="X296" i="9"/>
  <c r="W296" i="9"/>
  <c r="O296" i="9"/>
  <c r="N296" i="9"/>
  <c r="P296" i="9" s="1"/>
  <c r="M296" i="9"/>
  <c r="X295" i="9"/>
  <c r="W295" i="9"/>
  <c r="N295" i="9"/>
  <c r="P295" i="9" s="1"/>
  <c r="M295" i="9"/>
  <c r="O295" i="9" s="1"/>
  <c r="X294" i="9"/>
  <c r="W294" i="9"/>
  <c r="N294" i="9"/>
  <c r="P294" i="9" s="1"/>
  <c r="M294" i="9"/>
  <c r="O294" i="9" s="1"/>
  <c r="X293" i="9"/>
  <c r="W293" i="9"/>
  <c r="N293" i="9"/>
  <c r="P293" i="9" s="1"/>
  <c r="M293" i="9"/>
  <c r="O293" i="9" s="1"/>
  <c r="X292" i="9"/>
  <c r="W292" i="9"/>
  <c r="P292" i="9"/>
  <c r="O292" i="9"/>
  <c r="N292" i="9"/>
  <c r="M292" i="9"/>
  <c r="X291" i="9"/>
  <c r="W291" i="9"/>
  <c r="N291" i="9"/>
  <c r="P291" i="9" s="1"/>
  <c r="M291" i="9"/>
  <c r="O291" i="9" s="1"/>
  <c r="X290" i="9"/>
  <c r="W290" i="9"/>
  <c r="N290" i="9"/>
  <c r="P290" i="9" s="1"/>
  <c r="M290" i="9"/>
  <c r="O290" i="9" s="1"/>
  <c r="X289" i="9"/>
  <c r="W289" i="9"/>
  <c r="N289" i="9"/>
  <c r="P289" i="9" s="1"/>
  <c r="M289" i="9"/>
  <c r="O289" i="9" s="1"/>
  <c r="X288" i="9"/>
  <c r="W288" i="9"/>
  <c r="O288" i="9"/>
  <c r="N288" i="9"/>
  <c r="P288" i="9" s="1"/>
  <c r="M288" i="9"/>
  <c r="X287" i="9"/>
  <c r="W287" i="9"/>
  <c r="N287" i="9"/>
  <c r="P287" i="9" s="1"/>
  <c r="M287" i="9"/>
  <c r="O287" i="9" s="1"/>
  <c r="X286" i="9"/>
  <c r="W286" i="9"/>
  <c r="N286" i="9"/>
  <c r="P286" i="9" s="1"/>
  <c r="M286" i="9"/>
  <c r="O286" i="9" s="1"/>
  <c r="X285" i="9"/>
  <c r="W285" i="9"/>
  <c r="N285" i="9"/>
  <c r="P285" i="9" s="1"/>
  <c r="M285" i="9"/>
  <c r="O285" i="9" s="1"/>
  <c r="X284" i="9"/>
  <c r="W284" i="9"/>
  <c r="O284" i="9"/>
  <c r="N284" i="9"/>
  <c r="P284" i="9" s="1"/>
  <c r="M284" i="9"/>
  <c r="X283" i="9"/>
  <c r="W283" i="9"/>
  <c r="N283" i="9"/>
  <c r="P283" i="9" s="1"/>
  <c r="M283" i="9"/>
  <c r="O283" i="9" s="1"/>
  <c r="X282" i="9"/>
  <c r="W282" i="9"/>
  <c r="N282" i="9"/>
  <c r="P282" i="9" s="1"/>
  <c r="M282" i="9"/>
  <c r="O282" i="9" s="1"/>
  <c r="X281" i="9"/>
  <c r="W281" i="9"/>
  <c r="N281" i="9"/>
  <c r="P281" i="9" s="1"/>
  <c r="M281" i="9"/>
  <c r="O281" i="9" s="1"/>
  <c r="X280" i="9"/>
  <c r="W280" i="9"/>
  <c r="P280" i="9"/>
  <c r="O280" i="9"/>
  <c r="N280" i="9"/>
  <c r="M280" i="9"/>
  <c r="X279" i="9"/>
  <c r="W279" i="9"/>
  <c r="N279" i="9"/>
  <c r="P279" i="9" s="1"/>
  <c r="M279" i="9"/>
  <c r="O279" i="9" s="1"/>
  <c r="X278" i="9"/>
  <c r="W278" i="9"/>
  <c r="N278" i="9"/>
  <c r="P278" i="9" s="1"/>
  <c r="M278" i="9"/>
  <c r="O278" i="9" s="1"/>
  <c r="X277" i="9"/>
  <c r="W277" i="9"/>
  <c r="N277" i="9"/>
  <c r="P277" i="9" s="1"/>
  <c r="M277" i="9"/>
  <c r="O277" i="9" s="1"/>
  <c r="X276" i="9"/>
  <c r="W276" i="9"/>
  <c r="O276" i="9"/>
  <c r="N276" i="9"/>
  <c r="P276" i="9" s="1"/>
  <c r="M276" i="9"/>
  <c r="X275" i="9"/>
  <c r="W275" i="9"/>
  <c r="N275" i="9"/>
  <c r="P275" i="9" s="1"/>
  <c r="M275" i="9"/>
  <c r="O275" i="9" s="1"/>
  <c r="X274" i="9"/>
  <c r="W274" i="9"/>
  <c r="N274" i="9"/>
  <c r="P274" i="9" s="1"/>
  <c r="M274" i="9"/>
  <c r="O274" i="9" s="1"/>
  <c r="X273" i="9"/>
  <c r="W273" i="9"/>
  <c r="N273" i="9"/>
  <c r="P273" i="9" s="1"/>
  <c r="M273" i="9"/>
  <c r="O273" i="9" s="1"/>
  <c r="X272" i="9"/>
  <c r="W272" i="9"/>
  <c r="O272" i="9"/>
  <c r="N272" i="9"/>
  <c r="P272" i="9" s="1"/>
  <c r="M272" i="9"/>
  <c r="X271" i="9"/>
  <c r="W271" i="9"/>
  <c r="N271" i="9"/>
  <c r="P271" i="9" s="1"/>
  <c r="M271" i="9"/>
  <c r="O271" i="9" s="1"/>
  <c r="X270" i="9"/>
  <c r="W270" i="9"/>
  <c r="N270" i="9"/>
  <c r="P270" i="9" s="1"/>
  <c r="M270" i="9"/>
  <c r="O270" i="9" s="1"/>
  <c r="X269" i="9"/>
  <c r="W269" i="9"/>
  <c r="N269" i="9"/>
  <c r="P269" i="9" s="1"/>
  <c r="M269" i="9"/>
  <c r="O269" i="9" s="1"/>
  <c r="X268" i="9"/>
  <c r="W268" i="9"/>
  <c r="P268" i="9"/>
  <c r="O268" i="9"/>
  <c r="N268" i="9"/>
  <c r="M268" i="9"/>
  <c r="X267" i="9"/>
  <c r="W267" i="9"/>
  <c r="N267" i="9"/>
  <c r="P267" i="9" s="1"/>
  <c r="M267" i="9"/>
  <c r="O267" i="9" s="1"/>
  <c r="X266" i="9"/>
  <c r="W266" i="9"/>
  <c r="N266" i="9"/>
  <c r="P266" i="9" s="1"/>
  <c r="M266" i="9"/>
  <c r="O266" i="9" s="1"/>
  <c r="X265" i="9"/>
  <c r="W265" i="9"/>
  <c r="N265" i="9"/>
  <c r="P265" i="9" s="1"/>
  <c r="M265" i="9"/>
  <c r="O265" i="9" s="1"/>
  <c r="X264" i="9"/>
  <c r="W264" i="9"/>
  <c r="O264" i="9"/>
  <c r="N264" i="9"/>
  <c r="P264" i="9" s="1"/>
  <c r="M264" i="9"/>
  <c r="X263" i="9"/>
  <c r="W263" i="9"/>
  <c r="N263" i="9"/>
  <c r="P263" i="9" s="1"/>
  <c r="M263" i="9"/>
  <c r="O263" i="9" s="1"/>
  <c r="X262" i="9"/>
  <c r="W262" i="9"/>
  <c r="N262" i="9"/>
  <c r="P262" i="9" s="1"/>
  <c r="M262" i="9"/>
  <c r="O262" i="9" s="1"/>
  <c r="X261" i="9"/>
  <c r="W261" i="9"/>
  <c r="N261" i="9"/>
  <c r="P261" i="9" s="1"/>
  <c r="M261" i="9"/>
  <c r="O261" i="9" s="1"/>
  <c r="X260" i="9"/>
  <c r="W260" i="9"/>
  <c r="O260" i="9"/>
  <c r="N260" i="9"/>
  <c r="P260" i="9" s="1"/>
  <c r="M260" i="9"/>
  <c r="X259" i="9"/>
  <c r="W259" i="9"/>
  <c r="N259" i="9"/>
  <c r="P259" i="9" s="1"/>
  <c r="M259" i="9"/>
  <c r="O259" i="9" s="1"/>
  <c r="X258" i="9"/>
  <c r="W258" i="9"/>
  <c r="N258" i="9"/>
  <c r="P258" i="9" s="1"/>
  <c r="M258" i="9"/>
  <c r="O258" i="9" s="1"/>
  <c r="X257" i="9"/>
  <c r="W257" i="9"/>
  <c r="N257" i="9"/>
  <c r="P257" i="9" s="1"/>
  <c r="M257" i="9"/>
  <c r="O257" i="9" s="1"/>
  <c r="X256" i="9"/>
  <c r="W256" i="9"/>
  <c r="P256" i="9"/>
  <c r="O256" i="9"/>
  <c r="N256" i="9"/>
  <c r="M256" i="9"/>
  <c r="X255" i="9"/>
  <c r="W255" i="9"/>
  <c r="N255" i="9"/>
  <c r="P255" i="9" s="1"/>
  <c r="M255" i="9"/>
  <c r="O255" i="9" s="1"/>
  <c r="X254" i="9"/>
  <c r="W254" i="9"/>
  <c r="N254" i="9"/>
  <c r="P254" i="9" s="1"/>
  <c r="M254" i="9"/>
  <c r="O254" i="9" s="1"/>
  <c r="X253" i="9"/>
  <c r="W253" i="9"/>
  <c r="N253" i="9"/>
  <c r="P253" i="9" s="1"/>
  <c r="M253" i="9"/>
  <c r="O253" i="9" s="1"/>
  <c r="X252" i="9"/>
  <c r="W252" i="9"/>
  <c r="O252" i="9"/>
  <c r="N252" i="9"/>
  <c r="P252" i="9" s="1"/>
  <c r="M252" i="9"/>
  <c r="X251" i="9"/>
  <c r="W251" i="9"/>
  <c r="N251" i="9"/>
  <c r="P251" i="9" s="1"/>
  <c r="M251" i="9"/>
  <c r="O251" i="9" s="1"/>
  <c r="X250" i="9"/>
  <c r="W250" i="9"/>
  <c r="N250" i="9"/>
  <c r="P250" i="9" s="1"/>
  <c r="M250" i="9"/>
  <c r="O250" i="9" s="1"/>
  <c r="X249" i="9"/>
  <c r="W249" i="9"/>
  <c r="N249" i="9"/>
  <c r="P249" i="9" s="1"/>
  <c r="M249" i="9"/>
  <c r="O249" i="9" s="1"/>
  <c r="X248" i="9"/>
  <c r="W248" i="9"/>
  <c r="O248" i="9"/>
  <c r="N248" i="9"/>
  <c r="P248" i="9" s="1"/>
  <c r="M248" i="9"/>
  <c r="X247" i="9"/>
  <c r="W247" i="9"/>
  <c r="N247" i="9"/>
  <c r="P247" i="9" s="1"/>
  <c r="M247" i="9"/>
  <c r="O247" i="9" s="1"/>
  <c r="X246" i="9"/>
  <c r="W246" i="9"/>
  <c r="N246" i="9"/>
  <c r="P246" i="9" s="1"/>
  <c r="M246" i="9"/>
  <c r="O246" i="9" s="1"/>
  <c r="X245" i="9"/>
  <c r="W245" i="9"/>
  <c r="N245" i="9"/>
  <c r="P245" i="9" s="1"/>
  <c r="M245" i="9"/>
  <c r="O245" i="9" s="1"/>
  <c r="X244" i="9"/>
  <c r="W244" i="9"/>
  <c r="P244" i="9"/>
  <c r="O244" i="9"/>
  <c r="N244" i="9"/>
  <c r="M244" i="9"/>
  <c r="X243" i="9"/>
  <c r="W243" i="9"/>
  <c r="N243" i="9"/>
  <c r="P243" i="9" s="1"/>
  <c r="M243" i="9"/>
  <c r="O243" i="9" s="1"/>
  <c r="X242" i="9"/>
  <c r="W242" i="9"/>
  <c r="N242" i="9"/>
  <c r="P242" i="9" s="1"/>
  <c r="M242" i="9"/>
  <c r="O242" i="9" s="1"/>
  <c r="X241" i="9"/>
  <c r="W241" i="9"/>
  <c r="N241" i="9"/>
  <c r="P241" i="9" s="1"/>
  <c r="M241" i="9"/>
  <c r="O241" i="9" s="1"/>
  <c r="X240" i="9"/>
  <c r="W240" i="9"/>
  <c r="O240" i="9"/>
  <c r="N240" i="9"/>
  <c r="P240" i="9" s="1"/>
  <c r="M240" i="9"/>
  <c r="X239" i="9"/>
  <c r="W239" i="9"/>
  <c r="N239" i="9"/>
  <c r="P239" i="9" s="1"/>
  <c r="M239" i="9"/>
  <c r="O239" i="9" s="1"/>
  <c r="X238" i="9"/>
  <c r="W238" i="9"/>
  <c r="N238" i="9"/>
  <c r="P238" i="9" s="1"/>
  <c r="M238" i="9"/>
  <c r="O238" i="9" s="1"/>
  <c r="X237" i="9"/>
  <c r="W237" i="9"/>
  <c r="N237" i="9"/>
  <c r="P237" i="9" s="1"/>
  <c r="M237" i="9"/>
  <c r="O237" i="9" s="1"/>
  <c r="X236" i="9"/>
  <c r="W236" i="9"/>
  <c r="O236" i="9"/>
  <c r="N236" i="9"/>
  <c r="P236" i="9" s="1"/>
  <c r="M236" i="9"/>
  <c r="X235" i="9"/>
  <c r="W235" i="9"/>
  <c r="N235" i="9"/>
  <c r="P235" i="9" s="1"/>
  <c r="M235" i="9"/>
  <c r="O235" i="9" s="1"/>
  <c r="X234" i="9"/>
  <c r="W234" i="9"/>
  <c r="N234" i="9"/>
  <c r="P234" i="9" s="1"/>
  <c r="M234" i="9"/>
  <c r="O234" i="9" s="1"/>
  <c r="X233" i="9"/>
  <c r="W233" i="9"/>
  <c r="N233" i="9"/>
  <c r="P233" i="9" s="1"/>
  <c r="M233" i="9"/>
  <c r="O233" i="9" s="1"/>
  <c r="X232" i="9"/>
  <c r="W232" i="9"/>
  <c r="P232" i="9"/>
  <c r="O232" i="9"/>
  <c r="N232" i="9"/>
  <c r="M232" i="9"/>
  <c r="X231" i="9"/>
  <c r="W231" i="9"/>
  <c r="N231" i="9"/>
  <c r="P231" i="9" s="1"/>
  <c r="M231" i="9"/>
  <c r="O231" i="9" s="1"/>
  <c r="X230" i="9"/>
  <c r="W230" i="9"/>
  <c r="N230" i="9"/>
  <c r="P230" i="9" s="1"/>
  <c r="M230" i="9"/>
  <c r="O230" i="9" s="1"/>
  <c r="X229" i="9"/>
  <c r="W229" i="9"/>
  <c r="N229" i="9"/>
  <c r="P229" i="9" s="1"/>
  <c r="M229" i="9"/>
  <c r="O229" i="9" s="1"/>
  <c r="X228" i="9"/>
  <c r="W228" i="9"/>
  <c r="O228" i="9"/>
  <c r="N228" i="9"/>
  <c r="P228" i="9" s="1"/>
  <c r="M228" i="9"/>
  <c r="X227" i="9"/>
  <c r="W227" i="9"/>
  <c r="N227" i="9"/>
  <c r="P227" i="9" s="1"/>
  <c r="M227" i="9"/>
  <c r="O227" i="9" s="1"/>
  <c r="X226" i="9"/>
  <c r="W226" i="9"/>
  <c r="N226" i="9"/>
  <c r="P226" i="9" s="1"/>
  <c r="M226" i="9"/>
  <c r="O226" i="9" s="1"/>
  <c r="X225" i="9"/>
  <c r="W225" i="9"/>
  <c r="N225" i="9"/>
  <c r="P225" i="9" s="1"/>
  <c r="M225" i="9"/>
  <c r="O225" i="9" s="1"/>
  <c r="X224" i="9"/>
  <c r="W224" i="9"/>
  <c r="O224" i="9"/>
  <c r="N224" i="9"/>
  <c r="P224" i="9" s="1"/>
  <c r="M224" i="9"/>
  <c r="X223" i="9"/>
  <c r="W223" i="9"/>
  <c r="N223" i="9"/>
  <c r="P223" i="9" s="1"/>
  <c r="M223" i="9"/>
  <c r="O223" i="9" s="1"/>
  <c r="X222" i="9"/>
  <c r="W222" i="9"/>
  <c r="N222" i="9"/>
  <c r="P222" i="9" s="1"/>
  <c r="M222" i="9"/>
  <c r="O222" i="9" s="1"/>
  <c r="X221" i="9"/>
  <c r="W221" i="9"/>
  <c r="N221" i="9"/>
  <c r="P221" i="9" s="1"/>
  <c r="M221" i="9"/>
  <c r="O221" i="9" s="1"/>
  <c r="X220" i="9"/>
  <c r="W220" i="9"/>
  <c r="P220" i="9"/>
  <c r="O220" i="9"/>
  <c r="N220" i="9"/>
  <c r="M220" i="9"/>
  <c r="X219" i="9"/>
  <c r="W219" i="9"/>
  <c r="N219" i="9"/>
  <c r="P219" i="9" s="1"/>
  <c r="M219" i="9"/>
  <c r="O219" i="9" s="1"/>
  <c r="X218" i="9"/>
  <c r="W218" i="9"/>
  <c r="N218" i="9"/>
  <c r="P218" i="9" s="1"/>
  <c r="M218" i="9"/>
  <c r="O218" i="9" s="1"/>
  <c r="X217" i="9"/>
  <c r="W217" i="9"/>
  <c r="N217" i="9"/>
  <c r="P217" i="9" s="1"/>
  <c r="M217" i="9"/>
  <c r="O217" i="9" s="1"/>
  <c r="X216" i="9"/>
  <c r="W216" i="9"/>
  <c r="O216" i="9"/>
  <c r="N216" i="9"/>
  <c r="P216" i="9" s="1"/>
  <c r="M216" i="9"/>
  <c r="X215" i="9"/>
  <c r="W215" i="9"/>
  <c r="N215" i="9"/>
  <c r="P215" i="9" s="1"/>
  <c r="M215" i="9"/>
  <c r="O215" i="9" s="1"/>
  <c r="X214" i="9"/>
  <c r="W214" i="9"/>
  <c r="N214" i="9"/>
  <c r="P214" i="9" s="1"/>
  <c r="M214" i="9"/>
  <c r="O214" i="9" s="1"/>
  <c r="X213" i="9"/>
  <c r="W213" i="9"/>
  <c r="N213" i="9"/>
  <c r="P213" i="9" s="1"/>
  <c r="M213" i="9"/>
  <c r="O213" i="9" s="1"/>
  <c r="X212" i="9"/>
  <c r="W212" i="9"/>
  <c r="O212" i="9"/>
  <c r="N212" i="9"/>
  <c r="P212" i="9" s="1"/>
  <c r="M212" i="9"/>
  <c r="X211" i="9"/>
  <c r="W211" i="9"/>
  <c r="N211" i="9"/>
  <c r="P211" i="9" s="1"/>
  <c r="M211" i="9"/>
  <c r="O211" i="9" s="1"/>
  <c r="X210" i="9"/>
  <c r="W210" i="9"/>
  <c r="N210" i="9"/>
  <c r="P210" i="9" s="1"/>
  <c r="M210" i="9"/>
  <c r="O210" i="9" s="1"/>
  <c r="X209" i="9"/>
  <c r="W209" i="9"/>
  <c r="N209" i="9"/>
  <c r="P209" i="9" s="1"/>
  <c r="M209" i="9"/>
  <c r="O209" i="9" s="1"/>
  <c r="X208" i="9"/>
  <c r="W208" i="9"/>
  <c r="P208" i="9"/>
  <c r="O208" i="9"/>
  <c r="N208" i="9"/>
  <c r="M208" i="9"/>
  <c r="X207" i="9"/>
  <c r="W207" i="9"/>
  <c r="N207" i="9"/>
  <c r="P207" i="9" s="1"/>
  <c r="M207" i="9"/>
  <c r="O207" i="9" s="1"/>
  <c r="X206" i="9"/>
  <c r="W206" i="9"/>
  <c r="N206" i="9"/>
  <c r="P206" i="9" s="1"/>
  <c r="M206" i="9"/>
  <c r="O206" i="9" s="1"/>
  <c r="X205" i="9"/>
  <c r="W205" i="9"/>
  <c r="N205" i="9"/>
  <c r="P205" i="9" s="1"/>
  <c r="M205" i="9"/>
  <c r="O205" i="9" s="1"/>
  <c r="X204" i="9"/>
  <c r="W204" i="9"/>
  <c r="O204" i="9"/>
  <c r="N204" i="9"/>
  <c r="P204" i="9" s="1"/>
  <c r="M204" i="9"/>
  <c r="X203" i="9"/>
  <c r="W203" i="9"/>
  <c r="N203" i="9"/>
  <c r="P203" i="9" s="1"/>
  <c r="M203" i="9"/>
  <c r="O203" i="9" s="1"/>
  <c r="X202" i="9"/>
  <c r="W202" i="9"/>
  <c r="N202" i="9"/>
  <c r="P202" i="9" s="1"/>
  <c r="M202" i="9"/>
  <c r="O202" i="9" s="1"/>
  <c r="X201" i="9"/>
  <c r="W201" i="9"/>
  <c r="N201" i="9"/>
  <c r="P201" i="9" s="1"/>
  <c r="M201" i="9"/>
  <c r="O201" i="9" s="1"/>
  <c r="X200" i="9"/>
  <c r="W200" i="9"/>
  <c r="O200" i="9"/>
  <c r="N200" i="9"/>
  <c r="P200" i="9" s="1"/>
  <c r="M200" i="9"/>
  <c r="X199" i="9"/>
  <c r="W199" i="9"/>
  <c r="N199" i="9"/>
  <c r="P199" i="9" s="1"/>
  <c r="M199" i="9"/>
  <c r="O199" i="9" s="1"/>
  <c r="X198" i="9"/>
  <c r="W198" i="9"/>
  <c r="N198" i="9"/>
  <c r="P198" i="9" s="1"/>
  <c r="M198" i="9"/>
  <c r="O198" i="9" s="1"/>
  <c r="X197" i="9"/>
  <c r="W197" i="9"/>
  <c r="N197" i="9"/>
  <c r="P197" i="9" s="1"/>
  <c r="M197" i="9"/>
  <c r="O197" i="9" s="1"/>
  <c r="X196" i="9"/>
  <c r="W196" i="9"/>
  <c r="P196" i="9"/>
  <c r="O196" i="9"/>
  <c r="N196" i="9"/>
  <c r="M196" i="9"/>
  <c r="X195" i="9"/>
  <c r="W195" i="9"/>
  <c r="N195" i="9"/>
  <c r="P195" i="9" s="1"/>
  <c r="M195" i="9"/>
  <c r="O195" i="9" s="1"/>
  <c r="X194" i="9"/>
  <c r="W194" i="9"/>
  <c r="N194" i="9"/>
  <c r="P194" i="9" s="1"/>
  <c r="M194" i="9"/>
  <c r="O194" i="9" s="1"/>
  <c r="X193" i="9"/>
  <c r="W193" i="9"/>
  <c r="N193" i="9"/>
  <c r="P193" i="9" s="1"/>
  <c r="M193" i="9"/>
  <c r="O193" i="9" s="1"/>
  <c r="X192" i="9"/>
  <c r="W192" i="9"/>
  <c r="O192" i="9"/>
  <c r="N192" i="9"/>
  <c r="P192" i="9" s="1"/>
  <c r="M192" i="9"/>
  <c r="X191" i="9"/>
  <c r="W191" i="9"/>
  <c r="N191" i="9"/>
  <c r="P191" i="9" s="1"/>
  <c r="M191" i="9"/>
  <c r="O191" i="9" s="1"/>
  <c r="X190" i="9"/>
  <c r="W190" i="9"/>
  <c r="N190" i="9"/>
  <c r="P190" i="9" s="1"/>
  <c r="M190" i="9"/>
  <c r="O190" i="9" s="1"/>
  <c r="X189" i="9"/>
  <c r="W189" i="9"/>
  <c r="N189" i="9"/>
  <c r="P189" i="9" s="1"/>
  <c r="M189" i="9"/>
  <c r="O189" i="9" s="1"/>
  <c r="X188" i="9"/>
  <c r="W188" i="9"/>
  <c r="O188" i="9"/>
  <c r="N188" i="9"/>
  <c r="P188" i="9" s="1"/>
  <c r="M188" i="9"/>
  <c r="X187" i="9"/>
  <c r="W187" i="9"/>
  <c r="N187" i="9"/>
  <c r="P187" i="9" s="1"/>
  <c r="M187" i="9"/>
  <c r="O187" i="9" s="1"/>
  <c r="X186" i="9"/>
  <c r="W186" i="9"/>
  <c r="N186" i="9"/>
  <c r="P186" i="9" s="1"/>
  <c r="M186" i="9"/>
  <c r="O186" i="9" s="1"/>
  <c r="X185" i="9"/>
  <c r="W185" i="9"/>
  <c r="N185" i="9"/>
  <c r="P185" i="9" s="1"/>
  <c r="M185" i="9"/>
  <c r="O185" i="9" s="1"/>
  <c r="X184" i="9"/>
  <c r="W184" i="9"/>
  <c r="P184" i="9"/>
  <c r="O184" i="9"/>
  <c r="N184" i="9"/>
  <c r="M184" i="9"/>
  <c r="X183" i="9"/>
  <c r="W183" i="9"/>
  <c r="N183" i="9"/>
  <c r="P183" i="9" s="1"/>
  <c r="M183" i="9"/>
  <c r="O183" i="9" s="1"/>
  <c r="X182" i="9"/>
  <c r="W182" i="9"/>
  <c r="N182" i="9"/>
  <c r="P182" i="9" s="1"/>
  <c r="M182" i="9"/>
  <c r="O182" i="9" s="1"/>
  <c r="X181" i="9"/>
  <c r="W181" i="9"/>
  <c r="N181" i="9"/>
  <c r="P181" i="9" s="1"/>
  <c r="M181" i="9"/>
  <c r="O181" i="9" s="1"/>
  <c r="X180" i="9"/>
  <c r="W180" i="9"/>
  <c r="O180" i="9"/>
  <c r="N180" i="9"/>
  <c r="P180" i="9" s="1"/>
  <c r="M180" i="9"/>
  <c r="X179" i="9"/>
  <c r="W179" i="9"/>
  <c r="N179" i="9"/>
  <c r="P179" i="9" s="1"/>
  <c r="M179" i="9"/>
  <c r="O179" i="9" s="1"/>
  <c r="X178" i="9"/>
  <c r="W178" i="9"/>
  <c r="N178" i="9"/>
  <c r="P178" i="9" s="1"/>
  <c r="M178" i="9"/>
  <c r="O178" i="9" s="1"/>
  <c r="X177" i="9"/>
  <c r="W177" i="9"/>
  <c r="N177" i="9"/>
  <c r="P177" i="9" s="1"/>
  <c r="M177" i="9"/>
  <c r="O177" i="9" s="1"/>
  <c r="X176" i="9"/>
  <c r="W176" i="9"/>
  <c r="O176" i="9"/>
  <c r="N176" i="9"/>
  <c r="P176" i="9" s="1"/>
  <c r="M176" i="9"/>
  <c r="X175" i="9"/>
  <c r="W175" i="9"/>
  <c r="N175" i="9"/>
  <c r="P175" i="9" s="1"/>
  <c r="M175" i="9"/>
  <c r="O175" i="9" s="1"/>
  <c r="X174" i="9"/>
  <c r="W174" i="9"/>
  <c r="N174" i="9"/>
  <c r="P174" i="9" s="1"/>
  <c r="M174" i="9"/>
  <c r="O174" i="9" s="1"/>
  <c r="X173" i="9"/>
  <c r="W173" i="9"/>
  <c r="N173" i="9"/>
  <c r="P173" i="9" s="1"/>
  <c r="M173" i="9"/>
  <c r="O173" i="9" s="1"/>
  <c r="X172" i="9"/>
  <c r="W172" i="9"/>
  <c r="P172" i="9"/>
  <c r="O172" i="9"/>
  <c r="N172" i="9"/>
  <c r="M172" i="9"/>
  <c r="X171" i="9"/>
  <c r="W171" i="9"/>
  <c r="N171" i="9"/>
  <c r="P171" i="9" s="1"/>
  <c r="M171" i="9"/>
  <c r="O171" i="9" s="1"/>
  <c r="X170" i="9"/>
  <c r="W170" i="9"/>
  <c r="N170" i="9"/>
  <c r="P170" i="9" s="1"/>
  <c r="M170" i="9"/>
  <c r="O170" i="9" s="1"/>
  <c r="X169" i="9"/>
  <c r="W169" i="9"/>
  <c r="N169" i="9"/>
  <c r="P169" i="9" s="1"/>
  <c r="M169" i="9"/>
  <c r="O169" i="9" s="1"/>
  <c r="X168" i="9"/>
  <c r="W168" i="9"/>
  <c r="O168" i="9"/>
  <c r="N168" i="9"/>
  <c r="P168" i="9" s="1"/>
  <c r="M168" i="9"/>
  <c r="X167" i="9"/>
  <c r="W167" i="9"/>
  <c r="N167" i="9"/>
  <c r="P167" i="9" s="1"/>
  <c r="M167" i="9"/>
  <c r="O167" i="9" s="1"/>
  <c r="X166" i="9"/>
  <c r="W166" i="9"/>
  <c r="N166" i="9"/>
  <c r="P166" i="9" s="1"/>
  <c r="M166" i="9"/>
  <c r="O166" i="9" s="1"/>
  <c r="X165" i="9"/>
  <c r="W165" i="9"/>
  <c r="N165" i="9"/>
  <c r="P165" i="9" s="1"/>
  <c r="M165" i="9"/>
  <c r="O165" i="9" s="1"/>
  <c r="X164" i="9"/>
  <c r="W164" i="9"/>
  <c r="O164" i="9"/>
  <c r="N164" i="9"/>
  <c r="P164" i="9" s="1"/>
  <c r="M164" i="9"/>
  <c r="X163" i="9"/>
  <c r="W163" i="9"/>
  <c r="N163" i="9"/>
  <c r="P163" i="9" s="1"/>
  <c r="M163" i="9"/>
  <c r="O163" i="9" s="1"/>
  <c r="X162" i="9"/>
  <c r="W162" i="9"/>
  <c r="N162" i="9"/>
  <c r="P162" i="9" s="1"/>
  <c r="M162" i="9"/>
  <c r="O162" i="9" s="1"/>
  <c r="X161" i="9"/>
  <c r="W161" i="9"/>
  <c r="N161" i="9"/>
  <c r="P161" i="9" s="1"/>
  <c r="M161" i="9"/>
  <c r="O161" i="9" s="1"/>
  <c r="X160" i="9"/>
  <c r="W160" i="9"/>
  <c r="P160" i="9"/>
  <c r="O160" i="9"/>
  <c r="N160" i="9"/>
  <c r="M160" i="9"/>
  <c r="X159" i="9"/>
  <c r="W159" i="9"/>
  <c r="N159" i="9"/>
  <c r="P159" i="9" s="1"/>
  <c r="M159" i="9"/>
  <c r="O159" i="9" s="1"/>
  <c r="X158" i="9"/>
  <c r="W158" i="9"/>
  <c r="N158" i="9"/>
  <c r="P158" i="9" s="1"/>
  <c r="M158" i="9"/>
  <c r="O158" i="9" s="1"/>
  <c r="X157" i="9"/>
  <c r="W157" i="9"/>
  <c r="N157" i="9"/>
  <c r="P157" i="9" s="1"/>
  <c r="M157" i="9"/>
  <c r="O157" i="9" s="1"/>
  <c r="X156" i="9"/>
  <c r="W156" i="9"/>
  <c r="O156" i="9"/>
  <c r="N156" i="9"/>
  <c r="P156" i="9" s="1"/>
  <c r="M156" i="9"/>
  <c r="X155" i="9"/>
  <c r="W155" i="9"/>
  <c r="N155" i="9"/>
  <c r="P155" i="9" s="1"/>
  <c r="M155" i="9"/>
  <c r="O155" i="9" s="1"/>
  <c r="X154" i="9"/>
  <c r="W154" i="9"/>
  <c r="N154" i="9"/>
  <c r="P154" i="9" s="1"/>
  <c r="M154" i="9"/>
  <c r="O154" i="9" s="1"/>
  <c r="X153" i="9"/>
  <c r="W153" i="9"/>
  <c r="N153" i="9"/>
  <c r="P153" i="9" s="1"/>
  <c r="M153" i="9"/>
  <c r="O153" i="9" s="1"/>
  <c r="X152" i="9"/>
  <c r="W152" i="9"/>
  <c r="P152" i="9"/>
  <c r="O152" i="9"/>
  <c r="N152" i="9"/>
  <c r="M152" i="9"/>
  <c r="X151" i="9"/>
  <c r="W151" i="9"/>
  <c r="N151" i="9"/>
  <c r="P151" i="9" s="1"/>
  <c r="M151" i="9"/>
  <c r="O151" i="9" s="1"/>
  <c r="X150" i="9"/>
  <c r="W150" i="9"/>
  <c r="N150" i="9"/>
  <c r="P150" i="9" s="1"/>
  <c r="M150" i="9"/>
  <c r="O150" i="9" s="1"/>
  <c r="X149" i="9"/>
  <c r="W149" i="9"/>
  <c r="N149" i="9"/>
  <c r="P149" i="9" s="1"/>
  <c r="M149" i="9"/>
  <c r="O149" i="9" s="1"/>
  <c r="X148" i="9"/>
  <c r="W148" i="9"/>
  <c r="P148" i="9"/>
  <c r="O148" i="9"/>
  <c r="N148" i="9"/>
  <c r="M148" i="9"/>
  <c r="X147" i="9"/>
  <c r="W147" i="9"/>
  <c r="N147" i="9"/>
  <c r="P147" i="9" s="1"/>
  <c r="M147" i="9"/>
  <c r="O147" i="9" s="1"/>
  <c r="X146" i="9"/>
  <c r="W146" i="9"/>
  <c r="N146" i="9"/>
  <c r="P146" i="9" s="1"/>
  <c r="M146" i="9"/>
  <c r="O146" i="9" s="1"/>
  <c r="X145" i="9"/>
  <c r="W145" i="9"/>
  <c r="N145" i="9"/>
  <c r="P145" i="9" s="1"/>
  <c r="M145" i="9"/>
  <c r="O145" i="9" s="1"/>
  <c r="X144" i="9"/>
  <c r="W144" i="9"/>
  <c r="O144" i="9"/>
  <c r="N144" i="9"/>
  <c r="P144" i="9" s="1"/>
  <c r="M144" i="9"/>
  <c r="X143" i="9"/>
  <c r="W143" i="9"/>
  <c r="N143" i="9"/>
  <c r="P143" i="9" s="1"/>
  <c r="M143" i="9"/>
  <c r="O143" i="9" s="1"/>
  <c r="X142" i="9"/>
  <c r="W142" i="9"/>
  <c r="N142" i="9"/>
  <c r="P142" i="9" s="1"/>
  <c r="M142" i="9"/>
  <c r="O142" i="9" s="1"/>
  <c r="X141" i="9"/>
  <c r="W141" i="9"/>
  <c r="N141" i="9"/>
  <c r="P141" i="9" s="1"/>
  <c r="M141" i="9"/>
  <c r="O141" i="9" s="1"/>
  <c r="X140" i="9"/>
  <c r="W140" i="9"/>
  <c r="P140" i="9"/>
  <c r="O140" i="9"/>
  <c r="N140" i="9"/>
  <c r="M140" i="9"/>
  <c r="X139" i="9"/>
  <c r="W139" i="9"/>
  <c r="N139" i="9"/>
  <c r="P139" i="9" s="1"/>
  <c r="M139" i="9"/>
  <c r="O139" i="9" s="1"/>
  <c r="X138" i="9"/>
  <c r="W138" i="9"/>
  <c r="N138" i="9"/>
  <c r="P138" i="9" s="1"/>
  <c r="M138" i="9"/>
  <c r="O138" i="9" s="1"/>
  <c r="X137" i="9"/>
  <c r="W137" i="9"/>
  <c r="N137" i="9"/>
  <c r="P137" i="9" s="1"/>
  <c r="M137" i="9"/>
  <c r="O137" i="9" s="1"/>
  <c r="X136" i="9"/>
  <c r="W136" i="9"/>
  <c r="P136" i="9"/>
  <c r="O136" i="9"/>
  <c r="N136" i="9"/>
  <c r="M136" i="9"/>
  <c r="X135" i="9"/>
  <c r="W135" i="9"/>
  <c r="N135" i="9"/>
  <c r="P135" i="9" s="1"/>
  <c r="M135" i="9"/>
  <c r="O135" i="9" s="1"/>
  <c r="X134" i="9"/>
  <c r="W134" i="9"/>
  <c r="N134" i="9"/>
  <c r="P134" i="9" s="1"/>
  <c r="M134" i="9"/>
  <c r="O134" i="9" s="1"/>
  <c r="X133" i="9"/>
  <c r="W133" i="9"/>
  <c r="N133" i="9"/>
  <c r="P133" i="9" s="1"/>
  <c r="M133" i="9"/>
  <c r="O133" i="9" s="1"/>
  <c r="X132" i="9"/>
  <c r="W132" i="9"/>
  <c r="O132" i="9"/>
  <c r="N132" i="9"/>
  <c r="P132" i="9" s="1"/>
  <c r="M132" i="9"/>
  <c r="X131" i="9"/>
  <c r="W131" i="9"/>
  <c r="N131" i="9"/>
  <c r="P131" i="9" s="1"/>
  <c r="M131" i="9"/>
  <c r="O131" i="9" s="1"/>
  <c r="X130" i="9"/>
  <c r="W130" i="9"/>
  <c r="N130" i="9"/>
  <c r="P130" i="9" s="1"/>
  <c r="M130" i="9"/>
  <c r="O130" i="9" s="1"/>
  <c r="X129" i="9"/>
  <c r="W129" i="9"/>
  <c r="N129" i="9"/>
  <c r="P129" i="9" s="1"/>
  <c r="M129" i="9"/>
  <c r="O129" i="9" s="1"/>
  <c r="X128" i="9"/>
  <c r="W128" i="9"/>
  <c r="P128" i="9"/>
  <c r="O128" i="9"/>
  <c r="N128" i="9"/>
  <c r="M128" i="9"/>
  <c r="X127" i="9"/>
  <c r="W127" i="9"/>
  <c r="N127" i="9"/>
  <c r="P127" i="9" s="1"/>
  <c r="M127" i="9"/>
  <c r="O127" i="9" s="1"/>
  <c r="X126" i="9"/>
  <c r="W126" i="9"/>
  <c r="N126" i="9"/>
  <c r="P126" i="9" s="1"/>
  <c r="M126" i="9"/>
  <c r="O126" i="9" s="1"/>
  <c r="X125" i="9"/>
  <c r="W125" i="9"/>
  <c r="N125" i="9"/>
  <c r="P125" i="9" s="1"/>
  <c r="M125" i="9"/>
  <c r="O125" i="9" s="1"/>
  <c r="X124" i="9"/>
  <c r="W124" i="9"/>
  <c r="P124" i="9"/>
  <c r="O124" i="9"/>
  <c r="N124" i="9"/>
  <c r="M124" i="9"/>
  <c r="X123" i="9"/>
  <c r="W123" i="9"/>
  <c r="N123" i="9"/>
  <c r="P123" i="9" s="1"/>
  <c r="M123" i="9"/>
  <c r="O123" i="9" s="1"/>
  <c r="X122" i="9"/>
  <c r="W122" i="9"/>
  <c r="N122" i="9"/>
  <c r="P122" i="9" s="1"/>
  <c r="M122" i="9"/>
  <c r="O122" i="9" s="1"/>
  <c r="X121" i="9"/>
  <c r="W121" i="9"/>
  <c r="N121" i="9"/>
  <c r="P121" i="9" s="1"/>
  <c r="M121" i="9"/>
  <c r="O121" i="9" s="1"/>
  <c r="X120" i="9"/>
  <c r="W120" i="9"/>
  <c r="O120" i="9"/>
  <c r="N120" i="9"/>
  <c r="P120" i="9" s="1"/>
  <c r="M120" i="9"/>
  <c r="X119" i="9"/>
  <c r="W119" i="9"/>
  <c r="N119" i="9"/>
  <c r="P119" i="9" s="1"/>
  <c r="M119" i="9"/>
  <c r="O119" i="9" s="1"/>
  <c r="X118" i="9"/>
  <c r="W118" i="9"/>
  <c r="N118" i="9"/>
  <c r="P118" i="9" s="1"/>
  <c r="M118" i="9"/>
  <c r="O118" i="9" s="1"/>
  <c r="X117" i="9"/>
  <c r="W117" i="9"/>
  <c r="N117" i="9"/>
  <c r="P117" i="9" s="1"/>
  <c r="M117" i="9"/>
  <c r="O117" i="9" s="1"/>
  <c r="X116" i="9"/>
  <c r="W116" i="9"/>
  <c r="P116" i="9"/>
  <c r="O116" i="9"/>
  <c r="N116" i="9"/>
  <c r="M116" i="9"/>
  <c r="X115" i="9"/>
  <c r="W115" i="9"/>
  <c r="N115" i="9"/>
  <c r="P115" i="9" s="1"/>
  <c r="M115" i="9"/>
  <c r="O115" i="9" s="1"/>
  <c r="X114" i="9"/>
  <c r="W114" i="9"/>
  <c r="N114" i="9"/>
  <c r="P114" i="9" s="1"/>
  <c r="M114" i="9"/>
  <c r="O114" i="9" s="1"/>
  <c r="X113" i="9"/>
  <c r="W113" i="9"/>
  <c r="N113" i="9"/>
  <c r="P113" i="9" s="1"/>
  <c r="M113" i="9"/>
  <c r="O113" i="9" s="1"/>
  <c r="X112" i="9"/>
  <c r="W112" i="9"/>
  <c r="P112" i="9"/>
  <c r="O112" i="9"/>
  <c r="N112" i="9"/>
  <c r="M112" i="9"/>
  <c r="X111" i="9"/>
  <c r="W111" i="9"/>
  <c r="N111" i="9"/>
  <c r="P111" i="9" s="1"/>
  <c r="M111" i="9"/>
  <c r="O111" i="9" s="1"/>
  <c r="X110" i="9"/>
  <c r="W110" i="9"/>
  <c r="N110" i="9"/>
  <c r="P110" i="9" s="1"/>
  <c r="M110" i="9"/>
  <c r="O110" i="9" s="1"/>
  <c r="X109" i="9"/>
  <c r="W109" i="9"/>
  <c r="N109" i="9"/>
  <c r="P109" i="9" s="1"/>
  <c r="M109" i="9"/>
  <c r="O109" i="9" s="1"/>
  <c r="X108" i="9"/>
  <c r="W108" i="9"/>
  <c r="O108" i="9"/>
  <c r="N108" i="9"/>
  <c r="P108" i="9" s="1"/>
  <c r="M108" i="9"/>
  <c r="X107" i="9"/>
  <c r="W107" i="9"/>
  <c r="N107" i="9"/>
  <c r="P107" i="9" s="1"/>
  <c r="M107" i="9"/>
  <c r="O107" i="9" s="1"/>
  <c r="X106" i="9"/>
  <c r="W106" i="9"/>
  <c r="N106" i="9"/>
  <c r="P106" i="9" s="1"/>
  <c r="M106" i="9"/>
  <c r="O106" i="9" s="1"/>
  <c r="X105" i="9"/>
  <c r="W105" i="9"/>
  <c r="N105" i="9"/>
  <c r="P105" i="9" s="1"/>
  <c r="M105" i="9"/>
  <c r="O105" i="9" s="1"/>
  <c r="X104" i="9"/>
  <c r="W104" i="9"/>
  <c r="P104" i="9"/>
  <c r="O104" i="9"/>
  <c r="N104" i="9"/>
  <c r="M104" i="9"/>
  <c r="X103" i="9"/>
  <c r="W103" i="9"/>
  <c r="N103" i="9"/>
  <c r="P103" i="9" s="1"/>
  <c r="M103" i="9"/>
  <c r="O103" i="9" s="1"/>
  <c r="X102" i="9"/>
  <c r="W102" i="9"/>
  <c r="N102" i="9"/>
  <c r="P102" i="9" s="1"/>
  <c r="M102" i="9"/>
  <c r="O102" i="9" s="1"/>
  <c r="X101" i="9"/>
  <c r="W101" i="9"/>
  <c r="N101" i="9"/>
  <c r="P101" i="9" s="1"/>
  <c r="M101" i="9"/>
  <c r="O101" i="9" s="1"/>
  <c r="X100" i="9"/>
  <c r="W100" i="9"/>
  <c r="P100" i="9"/>
  <c r="O100" i="9"/>
  <c r="N100" i="9"/>
  <c r="M100" i="9"/>
  <c r="X99" i="9"/>
  <c r="W99" i="9"/>
  <c r="N99" i="9"/>
  <c r="P99" i="9" s="1"/>
  <c r="M99" i="9"/>
  <c r="O99" i="9" s="1"/>
  <c r="X98" i="9"/>
  <c r="W98" i="9"/>
  <c r="N98" i="9"/>
  <c r="P98" i="9" s="1"/>
  <c r="M98" i="9"/>
  <c r="O98" i="9" s="1"/>
  <c r="X97" i="9"/>
  <c r="W97" i="9"/>
  <c r="N97" i="9"/>
  <c r="P97" i="9" s="1"/>
  <c r="M97" i="9"/>
  <c r="O97" i="9" s="1"/>
  <c r="X96" i="9"/>
  <c r="W96" i="9"/>
  <c r="O96" i="9"/>
  <c r="N96" i="9"/>
  <c r="P96" i="9" s="1"/>
  <c r="M96" i="9"/>
  <c r="X95" i="9"/>
  <c r="W95" i="9"/>
  <c r="N95" i="9"/>
  <c r="P95" i="9" s="1"/>
  <c r="M95" i="9"/>
  <c r="O95" i="9" s="1"/>
  <c r="X94" i="9"/>
  <c r="W94" i="9"/>
  <c r="N94" i="9"/>
  <c r="P94" i="9" s="1"/>
  <c r="M94" i="9"/>
  <c r="O94" i="9" s="1"/>
  <c r="X93" i="9"/>
  <c r="W93" i="9"/>
  <c r="N93" i="9"/>
  <c r="P93" i="9" s="1"/>
  <c r="M93" i="9"/>
  <c r="O93" i="9" s="1"/>
  <c r="X92" i="9"/>
  <c r="W92" i="9"/>
  <c r="P92" i="9"/>
  <c r="O92" i="9"/>
  <c r="N92" i="9"/>
  <c r="M92" i="9"/>
  <c r="X91" i="9"/>
  <c r="W91" i="9"/>
  <c r="N91" i="9"/>
  <c r="P91" i="9" s="1"/>
  <c r="M91" i="9"/>
  <c r="O91" i="9" s="1"/>
  <c r="X90" i="9"/>
  <c r="W90" i="9"/>
  <c r="N90" i="9"/>
  <c r="P90" i="9" s="1"/>
  <c r="M90" i="9"/>
  <c r="O90" i="9" s="1"/>
  <c r="X89" i="9"/>
  <c r="W89" i="9"/>
  <c r="N89" i="9"/>
  <c r="P89" i="9" s="1"/>
  <c r="M89" i="9"/>
  <c r="O89" i="9" s="1"/>
  <c r="X88" i="9"/>
  <c r="W88" i="9"/>
  <c r="P88" i="9"/>
  <c r="O88" i="9"/>
  <c r="N88" i="9"/>
  <c r="M88" i="9"/>
  <c r="X87" i="9"/>
  <c r="W87" i="9"/>
  <c r="N87" i="9"/>
  <c r="P87" i="9" s="1"/>
  <c r="M87" i="9"/>
  <c r="O87" i="9" s="1"/>
  <c r="X86" i="9"/>
  <c r="W86" i="9"/>
  <c r="N86" i="9"/>
  <c r="P86" i="9" s="1"/>
  <c r="M86" i="9"/>
  <c r="O86" i="9" s="1"/>
  <c r="X85" i="9"/>
  <c r="W85" i="9"/>
  <c r="N85" i="9"/>
  <c r="P85" i="9" s="1"/>
  <c r="M85" i="9"/>
  <c r="O85" i="9" s="1"/>
  <c r="X84" i="9"/>
  <c r="W84" i="9"/>
  <c r="O84" i="9"/>
  <c r="N84" i="9"/>
  <c r="P84" i="9" s="1"/>
  <c r="M84" i="9"/>
  <c r="X83" i="9"/>
  <c r="W83" i="9"/>
  <c r="N83" i="9"/>
  <c r="P83" i="9" s="1"/>
  <c r="M83" i="9"/>
  <c r="O83" i="9" s="1"/>
  <c r="X82" i="9"/>
  <c r="W82" i="9"/>
  <c r="N82" i="9"/>
  <c r="P82" i="9" s="1"/>
  <c r="M82" i="9"/>
  <c r="O82" i="9" s="1"/>
  <c r="X81" i="9"/>
  <c r="W81" i="9"/>
  <c r="N81" i="9"/>
  <c r="P81" i="9" s="1"/>
  <c r="M81" i="9"/>
  <c r="O81" i="9" s="1"/>
  <c r="X80" i="9"/>
  <c r="W80" i="9"/>
  <c r="P80" i="9"/>
  <c r="O80" i="9"/>
  <c r="N80" i="9"/>
  <c r="M80" i="9"/>
  <c r="X79" i="9"/>
  <c r="W79" i="9"/>
  <c r="N79" i="9"/>
  <c r="P79" i="9" s="1"/>
  <c r="M79" i="9"/>
  <c r="O79" i="9" s="1"/>
  <c r="X78" i="9"/>
  <c r="W78" i="9"/>
  <c r="N78" i="9"/>
  <c r="P78" i="9" s="1"/>
  <c r="M78" i="9"/>
  <c r="O78" i="9" s="1"/>
  <c r="X77" i="9"/>
  <c r="W77" i="9"/>
  <c r="N77" i="9"/>
  <c r="P77" i="9" s="1"/>
  <c r="M77" i="9"/>
  <c r="O77" i="9" s="1"/>
  <c r="X76" i="9"/>
  <c r="W76" i="9"/>
  <c r="P76" i="9"/>
  <c r="O76" i="9"/>
  <c r="N76" i="9"/>
  <c r="M76" i="9"/>
  <c r="X75" i="9"/>
  <c r="W75" i="9"/>
  <c r="N75" i="9"/>
  <c r="P75" i="9" s="1"/>
  <c r="M75" i="9"/>
  <c r="O75" i="9" s="1"/>
  <c r="X74" i="9"/>
  <c r="W74" i="9"/>
  <c r="N74" i="9"/>
  <c r="P74" i="9" s="1"/>
  <c r="M74" i="9"/>
  <c r="O74" i="9" s="1"/>
  <c r="X73" i="9"/>
  <c r="W73" i="9"/>
  <c r="N73" i="9"/>
  <c r="P73" i="9" s="1"/>
  <c r="M73" i="9"/>
  <c r="O73" i="9" s="1"/>
  <c r="X72" i="9"/>
  <c r="W72" i="9"/>
  <c r="O72" i="9"/>
  <c r="N72" i="9"/>
  <c r="P72" i="9" s="1"/>
  <c r="M72" i="9"/>
  <c r="X71" i="9"/>
  <c r="W71" i="9"/>
  <c r="N71" i="9"/>
  <c r="P71" i="9" s="1"/>
  <c r="M71" i="9"/>
  <c r="O71" i="9" s="1"/>
  <c r="X70" i="9"/>
  <c r="W70" i="9"/>
  <c r="N70" i="9"/>
  <c r="P70" i="9" s="1"/>
  <c r="M70" i="9"/>
  <c r="O70" i="9" s="1"/>
  <c r="X69" i="9"/>
  <c r="W69" i="9"/>
  <c r="N69" i="9"/>
  <c r="P69" i="9" s="1"/>
  <c r="M69" i="9"/>
  <c r="O69" i="9" s="1"/>
  <c r="X68" i="9"/>
  <c r="W68" i="9"/>
  <c r="P68" i="9"/>
  <c r="O68" i="9"/>
  <c r="N68" i="9"/>
  <c r="M68" i="9"/>
  <c r="X67" i="9"/>
  <c r="W67" i="9"/>
  <c r="N67" i="9"/>
  <c r="P67" i="9" s="1"/>
  <c r="M67" i="9"/>
  <c r="O67" i="9" s="1"/>
  <c r="X66" i="9"/>
  <c r="W66" i="9"/>
  <c r="N66" i="9"/>
  <c r="P66" i="9" s="1"/>
  <c r="M66" i="9"/>
  <c r="O66" i="9" s="1"/>
  <c r="X65" i="9"/>
  <c r="W65" i="9"/>
  <c r="N65" i="9"/>
  <c r="P65" i="9" s="1"/>
  <c r="M65" i="9"/>
  <c r="O65" i="9" s="1"/>
  <c r="X64" i="9"/>
  <c r="W64" i="9"/>
  <c r="P64" i="9"/>
  <c r="O64" i="9"/>
  <c r="N64" i="9"/>
  <c r="M64" i="9"/>
  <c r="X63" i="9"/>
  <c r="W63" i="9"/>
  <c r="N63" i="9"/>
  <c r="P63" i="9" s="1"/>
  <c r="M63" i="9"/>
  <c r="O63" i="9" s="1"/>
  <c r="X62" i="9"/>
  <c r="W62" i="9"/>
  <c r="N62" i="9"/>
  <c r="P62" i="9" s="1"/>
  <c r="M62" i="9"/>
  <c r="O62" i="9" s="1"/>
  <c r="X61" i="9"/>
  <c r="W61" i="9"/>
  <c r="N61" i="9"/>
  <c r="P61" i="9" s="1"/>
  <c r="M61" i="9"/>
  <c r="O61" i="9" s="1"/>
  <c r="X60" i="9"/>
  <c r="W60" i="9"/>
  <c r="O60" i="9"/>
  <c r="N60" i="9"/>
  <c r="P60" i="9" s="1"/>
  <c r="M60" i="9"/>
  <c r="X59" i="9"/>
  <c r="W59" i="9"/>
  <c r="N59" i="9"/>
  <c r="P59" i="9" s="1"/>
  <c r="M59" i="9"/>
  <c r="O59" i="9" s="1"/>
  <c r="X58" i="9"/>
  <c r="W58" i="9"/>
  <c r="N58" i="9"/>
  <c r="P58" i="9" s="1"/>
  <c r="M58" i="9"/>
  <c r="O58" i="9" s="1"/>
  <c r="X57" i="9"/>
  <c r="W57" i="9"/>
  <c r="N57" i="9"/>
  <c r="P57" i="9" s="1"/>
  <c r="M57" i="9"/>
  <c r="O57" i="9" s="1"/>
  <c r="X56" i="9"/>
  <c r="W56" i="9"/>
  <c r="P56" i="9"/>
  <c r="O56" i="9"/>
  <c r="N56" i="9"/>
  <c r="M56" i="9"/>
  <c r="X55" i="9"/>
  <c r="W55" i="9"/>
  <c r="N55" i="9"/>
  <c r="P55" i="9" s="1"/>
  <c r="M55" i="9"/>
  <c r="O55" i="9" s="1"/>
  <c r="X54" i="9"/>
  <c r="W54" i="9"/>
  <c r="N54" i="9"/>
  <c r="P54" i="9" s="1"/>
  <c r="M54" i="9"/>
  <c r="O54" i="9" s="1"/>
  <c r="X53" i="9"/>
  <c r="W53" i="9"/>
  <c r="N53" i="9"/>
  <c r="P53" i="9" s="1"/>
  <c r="M53" i="9"/>
  <c r="O53" i="9" s="1"/>
  <c r="X52" i="9"/>
  <c r="W52" i="9"/>
  <c r="P52" i="9"/>
  <c r="O52" i="9"/>
  <c r="N52" i="9"/>
  <c r="M52" i="9"/>
  <c r="X51" i="9"/>
  <c r="W51" i="9"/>
  <c r="N51" i="9"/>
  <c r="P51" i="9" s="1"/>
  <c r="M51" i="9"/>
  <c r="O51" i="9" s="1"/>
  <c r="X50" i="9"/>
  <c r="W50" i="9"/>
  <c r="N50" i="9"/>
  <c r="P50" i="9" s="1"/>
  <c r="M50" i="9"/>
  <c r="O50" i="9" s="1"/>
  <c r="X49" i="9"/>
  <c r="W49" i="9"/>
  <c r="N49" i="9"/>
  <c r="P49" i="9" s="1"/>
  <c r="M49" i="9"/>
  <c r="O49" i="9" s="1"/>
  <c r="X48" i="9"/>
  <c r="W48" i="9"/>
  <c r="O48" i="9"/>
  <c r="N48" i="9"/>
  <c r="P48" i="9" s="1"/>
  <c r="M48" i="9"/>
  <c r="X47" i="9"/>
  <c r="W47" i="9"/>
  <c r="N47" i="9"/>
  <c r="P47" i="9" s="1"/>
  <c r="M47" i="9"/>
  <c r="O47" i="9" s="1"/>
  <c r="X46" i="9"/>
  <c r="W46" i="9"/>
  <c r="N46" i="9"/>
  <c r="P46" i="9" s="1"/>
  <c r="M46" i="9"/>
  <c r="O46" i="9" s="1"/>
  <c r="X45" i="9"/>
  <c r="W45" i="9"/>
  <c r="N45" i="9"/>
  <c r="P45" i="9" s="1"/>
  <c r="M45" i="9"/>
  <c r="O45" i="9" s="1"/>
  <c r="X44" i="9"/>
  <c r="W44" i="9"/>
  <c r="P44" i="9"/>
  <c r="O44" i="9"/>
  <c r="N44" i="9"/>
  <c r="M44" i="9"/>
  <c r="X43" i="9"/>
  <c r="W43" i="9"/>
  <c r="N43" i="9"/>
  <c r="P43" i="9" s="1"/>
  <c r="M43" i="9"/>
  <c r="O43" i="9" s="1"/>
  <c r="X42" i="9"/>
  <c r="W42" i="9"/>
  <c r="N42" i="9"/>
  <c r="P42" i="9" s="1"/>
  <c r="M42" i="9"/>
  <c r="O42" i="9" s="1"/>
  <c r="X41" i="9"/>
  <c r="W41" i="9"/>
  <c r="N41" i="9"/>
  <c r="P41" i="9" s="1"/>
  <c r="M41" i="9"/>
  <c r="O41" i="9" s="1"/>
  <c r="X40" i="9"/>
  <c r="W40" i="9"/>
  <c r="P40" i="9"/>
  <c r="O40" i="9"/>
  <c r="N40" i="9"/>
  <c r="M40" i="9"/>
  <c r="X39" i="9"/>
  <c r="W39" i="9"/>
  <c r="N39" i="9"/>
  <c r="P39" i="9" s="1"/>
  <c r="M39" i="9"/>
  <c r="O39" i="9" s="1"/>
  <c r="X38" i="9"/>
  <c r="W38" i="9"/>
  <c r="N38" i="9"/>
  <c r="P38" i="9" s="1"/>
  <c r="M38" i="9"/>
  <c r="O38" i="9" s="1"/>
  <c r="X37" i="9"/>
  <c r="W37" i="9"/>
  <c r="N37" i="9"/>
  <c r="P37" i="9" s="1"/>
  <c r="M37" i="9"/>
  <c r="O37" i="9" s="1"/>
  <c r="X36" i="9"/>
  <c r="W36" i="9"/>
  <c r="O36" i="9"/>
  <c r="N36" i="9"/>
  <c r="P36" i="9" s="1"/>
  <c r="M36" i="9"/>
  <c r="X35" i="9"/>
  <c r="W35" i="9"/>
  <c r="N35" i="9"/>
  <c r="P35" i="9" s="1"/>
  <c r="M35" i="9"/>
  <c r="O35" i="9" s="1"/>
  <c r="X34" i="9"/>
  <c r="W34" i="9"/>
  <c r="N34" i="9"/>
  <c r="P34" i="9" s="1"/>
  <c r="M34" i="9"/>
  <c r="O34" i="9" s="1"/>
  <c r="X33" i="9"/>
  <c r="W33" i="9"/>
  <c r="N33" i="9"/>
  <c r="P33" i="9" s="1"/>
  <c r="M33" i="9"/>
  <c r="O33" i="9" s="1"/>
  <c r="X32" i="9"/>
  <c r="W32" i="9"/>
  <c r="P32" i="9"/>
  <c r="O32" i="9"/>
  <c r="N32" i="9"/>
  <c r="M32" i="9"/>
  <c r="X31" i="9"/>
  <c r="W31" i="9"/>
  <c r="N31" i="9"/>
  <c r="P31" i="9" s="1"/>
  <c r="M31" i="9"/>
  <c r="O31" i="9" s="1"/>
  <c r="X30" i="9"/>
  <c r="W30" i="9"/>
  <c r="N30" i="9"/>
  <c r="P30" i="9" s="1"/>
  <c r="M30" i="9"/>
  <c r="O30" i="9" s="1"/>
  <c r="X29" i="9"/>
  <c r="W29" i="9"/>
  <c r="N29" i="9"/>
  <c r="P29" i="9" s="1"/>
  <c r="M29" i="9"/>
  <c r="O29" i="9" s="1"/>
  <c r="X28" i="9"/>
  <c r="W28" i="9"/>
  <c r="P28" i="9"/>
  <c r="O28" i="9"/>
  <c r="N28" i="9"/>
  <c r="M28" i="9"/>
  <c r="X27" i="9"/>
  <c r="W27" i="9"/>
  <c r="N27" i="9"/>
  <c r="P27" i="9" s="1"/>
  <c r="M27" i="9"/>
  <c r="O27" i="9" s="1"/>
  <c r="X26" i="9"/>
  <c r="W26" i="9"/>
  <c r="N26" i="9"/>
  <c r="P26" i="9" s="1"/>
  <c r="M26" i="9"/>
  <c r="O26" i="9" s="1"/>
  <c r="X25" i="9"/>
  <c r="W25" i="9"/>
  <c r="N25" i="9"/>
  <c r="P25" i="9" s="1"/>
  <c r="M25" i="9"/>
  <c r="O25" i="9" s="1"/>
  <c r="X24" i="9"/>
  <c r="W24" i="9"/>
  <c r="O24" i="9"/>
  <c r="N24" i="9"/>
  <c r="P24" i="9" s="1"/>
  <c r="M24" i="9"/>
  <c r="X23" i="9"/>
  <c r="W23" i="9"/>
  <c r="N23" i="9"/>
  <c r="P23" i="9" s="1"/>
  <c r="M23" i="9"/>
  <c r="O23" i="9" s="1"/>
  <c r="X22" i="9"/>
  <c r="W22" i="9"/>
  <c r="N22" i="9"/>
  <c r="P22" i="9" s="1"/>
  <c r="M22" i="9"/>
  <c r="O22" i="9" s="1"/>
  <c r="X21" i="9"/>
  <c r="W21" i="9"/>
  <c r="N21" i="9"/>
  <c r="P21" i="9" s="1"/>
  <c r="M21" i="9"/>
  <c r="O21" i="9" s="1"/>
  <c r="X20" i="9"/>
  <c r="W20" i="9"/>
  <c r="P20" i="9"/>
  <c r="O20" i="9"/>
  <c r="N20" i="9"/>
  <c r="M20" i="9"/>
  <c r="X19" i="9"/>
  <c r="W19" i="9"/>
  <c r="N19" i="9"/>
  <c r="P19" i="9" s="1"/>
  <c r="M19" i="9"/>
  <c r="O19" i="9" s="1"/>
  <c r="X18" i="9"/>
  <c r="W18" i="9"/>
  <c r="N18" i="9"/>
  <c r="P18" i="9" s="1"/>
  <c r="M18" i="9"/>
  <c r="O18" i="9" s="1"/>
  <c r="X17" i="9"/>
  <c r="W17" i="9"/>
  <c r="N17" i="9"/>
  <c r="P17" i="9" s="1"/>
  <c r="M17" i="9"/>
  <c r="O17" i="9" s="1"/>
  <c r="X16" i="9"/>
  <c r="W16" i="9"/>
  <c r="P16" i="9"/>
  <c r="O16" i="9"/>
  <c r="N16" i="9"/>
  <c r="M16" i="9"/>
  <c r="X15" i="9"/>
  <c r="W15" i="9"/>
  <c r="N15" i="9"/>
  <c r="P15" i="9" s="1"/>
  <c r="M15" i="9"/>
  <c r="O15" i="9" s="1"/>
  <c r="X14" i="9"/>
  <c r="W14" i="9"/>
  <c r="N14" i="9"/>
  <c r="P14" i="9" s="1"/>
  <c r="M14" i="9"/>
  <c r="O14" i="9" s="1"/>
  <c r="X13" i="9"/>
  <c r="W13" i="9"/>
  <c r="N13" i="9"/>
  <c r="P13" i="9" s="1"/>
  <c r="M13" i="9"/>
  <c r="O13" i="9" s="1"/>
  <c r="X12" i="9"/>
  <c r="W12" i="9"/>
  <c r="O12" i="9"/>
  <c r="N12" i="9"/>
  <c r="P12" i="9" s="1"/>
  <c r="M12" i="9"/>
  <c r="X11" i="9"/>
  <c r="W11" i="9"/>
  <c r="N11" i="9"/>
  <c r="P11" i="9" s="1"/>
  <c r="M11" i="9"/>
  <c r="O11" i="9" s="1"/>
  <c r="X10" i="9"/>
  <c r="W10" i="9"/>
  <c r="N10" i="9"/>
  <c r="P10" i="9" s="1"/>
  <c r="M10" i="9"/>
  <c r="O10" i="9" s="1"/>
  <c r="X9" i="9"/>
  <c r="W9" i="9"/>
  <c r="N9" i="9"/>
  <c r="P9" i="9" s="1"/>
  <c r="M9" i="9"/>
  <c r="O9" i="9" s="1"/>
  <c r="X8" i="9"/>
  <c r="W8" i="9"/>
  <c r="P8" i="9"/>
  <c r="O8" i="9"/>
  <c r="N8" i="9"/>
  <c r="M8" i="9"/>
  <c r="X7" i="9"/>
  <c r="W7" i="9"/>
  <c r="N7" i="9"/>
  <c r="P7" i="9" s="1"/>
  <c r="M7" i="9"/>
  <c r="O7" i="9" s="1"/>
  <c r="X6" i="9"/>
  <c r="W6" i="9"/>
  <c r="N6" i="9"/>
  <c r="P6" i="9" s="1"/>
  <c r="M6" i="9"/>
  <c r="O6" i="9" s="1"/>
  <c r="X5" i="9"/>
  <c r="W5" i="9"/>
  <c r="N5" i="9"/>
  <c r="P5" i="9" s="1"/>
  <c r="M5" i="9"/>
  <c r="O5" i="9" s="1"/>
  <c r="X4" i="9"/>
  <c r="W4" i="9"/>
  <c r="P4" i="9"/>
  <c r="O4" i="9"/>
  <c r="N4" i="9"/>
  <c r="M4" i="9"/>
  <c r="X3" i="9"/>
  <c r="W3" i="9"/>
  <c r="N3" i="9"/>
  <c r="P3" i="9" s="1"/>
  <c r="M3" i="9"/>
  <c r="O3" i="9" s="1"/>
  <c r="X2" i="9"/>
  <c r="W2" i="9"/>
  <c r="N2" i="9"/>
  <c r="P2" i="9" s="1"/>
  <c r="M2" i="9"/>
  <c r="O2" i="9" s="1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0" i="8"/>
  <c r="D9" i="8"/>
  <c r="D8" i="8"/>
  <c r="D6" i="8"/>
  <c r="D5" i="8"/>
  <c r="D4" i="8"/>
  <c r="D3" i="8"/>
  <c r="D2" i="8"/>
</calcChain>
</file>

<file path=xl/sharedStrings.xml><?xml version="1.0" encoding="utf-8"?>
<sst xmlns="http://schemas.openxmlformats.org/spreadsheetml/2006/main" count="22331" uniqueCount="9018">
  <si>
    <t>Vvsnummer</t>
  </si>
  <si>
    <t>Leverandørens varenummer</t>
  </si>
  <si>
    <t>Leverandørens interne varenummer</t>
  </si>
  <si>
    <t>Leverandørens EAN nummer</t>
  </si>
  <si>
    <t>Basisenhedens EAN/GTIN-nummer (varens stregkode)
NB! Nummeret består af 13 cifre</t>
  </si>
  <si>
    <t>Artikeltype</t>
  </si>
  <si>
    <t>Angiv om varen er et primær produkt, noget tilbehør eller en reservedel (angives med nøglerne: product, accessory, sparepart)</t>
  </si>
  <si>
    <t>Dimension</t>
  </si>
  <si>
    <t>Overflade</t>
  </si>
  <si>
    <t>Informationer om varens overflade-karakter og -egenskaber</t>
  </si>
  <si>
    <t>Materiale</t>
  </si>
  <si>
    <t>Informationer om hvilke(t) materiale(r) varen er fremstillet af</t>
  </si>
  <si>
    <t>Farvevariant</t>
  </si>
  <si>
    <t>Type</t>
  </si>
  <si>
    <t>Nærmere karakteristika af varen og dens anvendelse. Feltets indhold udgør sammen med indholdet af felterne Varebetegnelse, Type og Dimension det primære grundlag for tildeling af Vvsnummer til varen</t>
  </si>
  <si>
    <t>Variant</t>
  </si>
  <si>
    <t>Nærmere karakteristika af varen og dens anvendelse. Feltets indhold udgør sammen med indholdet af felterne Varebetegnelse, Variant og Dimension det primære grundlag for tildeling af Vvsnummer til varen</t>
  </si>
  <si>
    <t>Volumen</t>
  </si>
  <si>
    <t>Brand</t>
  </si>
  <si>
    <t>Angiver varens Brand. Ofte det samme som leverandørnavn. (f.eks. "VW" anses både for at være leverandør og Brand)</t>
  </si>
  <si>
    <t>Serie</t>
  </si>
  <si>
    <t>Hvis varen indgår i en serie, angives navnet på serien her (f.eks. "VW" er Brand og "Golf" er Serie)</t>
  </si>
  <si>
    <t>Leverandørens typebetegnelse</t>
  </si>
  <si>
    <t>Angiver leverandørens egen betegnelse for varen (f.eks. "VW" er Brand, "Golf" er Serie og "GTI" er Leverandørens typebetegnelse)</t>
  </si>
  <si>
    <t>Marketingbeskrivelse</t>
  </si>
  <si>
    <t>Fakturatekst</t>
  </si>
  <si>
    <t>Benyttes bla. til bon-ruller, hyldeforkanter og labels
NB! Max. 40 karakterer</t>
  </si>
  <si>
    <t>Leverandørens produktlink</t>
  </si>
  <si>
    <t>Angiv URL til varen på leverandørens/producentens eget website</t>
  </si>
  <si>
    <t>ETIM klasse</t>
  </si>
  <si>
    <t>Specifikationsklasse (EC-kode) Find klassen for din varetype her:
 https://prod.etim-international.com/</t>
  </si>
  <si>
    <t>3</t>
  </si>
  <si>
    <t>4</t>
  </si>
  <si>
    <t>5</t>
  </si>
  <si>
    <t>9</t>
  </si>
  <si>
    <t>7</t>
  </si>
  <si>
    <t>True/False</t>
  </si>
  <si>
    <t>8</t>
  </si>
  <si>
    <t>1</t>
  </si>
  <si>
    <t>CAS numre og navne</t>
  </si>
  <si>
    <t>6</t>
  </si>
  <si>
    <t>Batteritype</t>
  </si>
  <si>
    <t>PVC blødgører type</t>
  </si>
  <si>
    <t>Oprindelsesland</t>
  </si>
  <si>
    <t>Farlig gods klasse</t>
  </si>
  <si>
    <t>Farligt gods UN-nummer</t>
  </si>
  <si>
    <t>2</t>
  </si>
  <si>
    <t>Faktureringsenhed</t>
  </si>
  <si>
    <t>Forslag til Vvsnummer</t>
  </si>
  <si>
    <t>(9 cifre)</t>
  </si>
  <si>
    <t>Publiceringsdato</t>
  </si>
  <si>
    <t>Marketingbeskrivelse (DE)</t>
  </si>
  <si>
    <t>Marketingbeskrivelse (EN)</t>
  </si>
  <si>
    <t>Fakturatekst (EN)</t>
  </si>
  <si>
    <t>Fakturatekst (DE)</t>
  </si>
  <si>
    <t>Filnavn på produktbillede</t>
  </si>
  <si>
    <t>Udfyldes af Branchekataloget inden indlæsning i Branchekataloget.</t>
  </si>
  <si>
    <t>Internt leverandør-id</t>
  </si>
  <si>
    <t>Intern processtatus</t>
  </si>
  <si>
    <t>Intern kode</t>
  </si>
  <si>
    <t>Intern faktureringskode</t>
  </si>
  <si>
    <t>Branchehusets beskrivelse</t>
  </si>
  <si>
    <t>Udfyldes af BRANCHEKATALOGET</t>
  </si>
  <si>
    <t>Grossisternes generelle minimumskrav</t>
  </si>
  <si>
    <t>Det er nødvendigt at udfylde disse felter for at data er anvendeligt i grossisternes webshops. Ydermere er udfyldelse en nødvendighed før grossisterne kan hjemtage og lagerføre varen.</t>
  </si>
  <si>
    <r>
      <rPr>
        <b/>
        <sz val="14"/>
        <rFont val="Arial"/>
        <family val="2"/>
      </rPr>
      <t xml:space="preserve">
</t>
    </r>
    <r>
      <rPr>
        <b/>
        <sz val="18"/>
        <rFont val="Arial"/>
        <family val="2"/>
      </rPr>
      <t>Generelt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 xml:space="preserve">
Udfyld gerne oprettelsesarket så grundigt som overhovedet muligt.
Jo mere data og udførlige beskrivelser, samt billed- og dokumentationmateriale der oprettes på den enkelte vare, desto bedre kan denne markedsføres og sælges ude i grossistleddet. 
Data der ikke medsendes i oprettelsarket vil blive efterspurt på et senere tidspunkt. Hvis ikke af os, så fra grossisternes side.
Ved at ajourføre og sikre fyldestgørende data i Branchekataloget kan det undgås at skulle sende oprettelsesark til samtlige grossister og øvrige datamodtagere.
Datamodellen bliver løbende evalueret og udviklet, så den matcher markedets behov.</t>
    </r>
  </si>
  <si>
    <t>Udfyldes af Branchekataloget</t>
  </si>
  <si>
    <t>Den bedst mulige beskrivelse af produktet, gerne af sælgende karakter</t>
  </si>
  <si>
    <t>Marketingbeskrivelse på engelsk: Den bedst mulige beskrivelse af produktet, gerne af sælgende karakter</t>
  </si>
  <si>
    <t>Marketingbeskrivelse på tysk: Den bedst mulige beskrivelse af produktet, gerne af sælgende karakter</t>
  </si>
  <si>
    <t>Fakturatekst på engelsk: Benyttes bla. til bon-ruller, hyldeforkanter og labels
NB! Max. 40 karakterer</t>
  </si>
  <si>
    <t>Fakturatekst på tysk: Benyttes bla. til bon-ruller, hyldeforkanter og labels
NB! Max. 40 karakterer</t>
  </si>
  <si>
    <t>CvlKey</t>
  </si>
  <si>
    <t>Value_daDK</t>
  </si>
  <si>
    <t>Value_enGB</t>
  </si>
  <si>
    <t>afvlev</t>
  </si>
  <si>
    <t>Afventer leverandør</t>
  </si>
  <si>
    <t>Awaits Supplier</t>
  </si>
  <si>
    <t>godkendtikkepub</t>
  </si>
  <si>
    <t>Godkendt, ikke publiceret</t>
  </si>
  <si>
    <t>Approved, not published</t>
  </si>
  <si>
    <t>godkendtpub</t>
  </si>
  <si>
    <t>Godkendt til publicering</t>
  </si>
  <si>
    <t>Approved to be published</t>
  </si>
  <si>
    <t>godkendtslet</t>
  </si>
  <si>
    <t>Længde Bredde Højde</t>
  </si>
  <si>
    <t>Nøgle</t>
  </si>
  <si>
    <t>MMT</t>
  </si>
  <si>
    <t>mm</t>
  </si>
  <si>
    <t>CMT</t>
  </si>
  <si>
    <t>cm</t>
  </si>
  <si>
    <t>MTR</t>
  </si>
  <si>
    <t>m</t>
  </si>
  <si>
    <t>MTQ</t>
  </si>
  <si>
    <t>m3</t>
  </si>
  <si>
    <t>LTR</t>
  </si>
  <si>
    <t>l</t>
  </si>
  <si>
    <t>CMQ</t>
  </si>
  <si>
    <t>cm3</t>
  </si>
  <si>
    <t>MLT</t>
  </si>
  <si>
    <t>ml</t>
  </si>
  <si>
    <t>MMQ</t>
  </si>
  <si>
    <t>mm3</t>
  </si>
  <si>
    <t>DMQ</t>
  </si>
  <si>
    <t>dm3</t>
  </si>
  <si>
    <t>Vægt</t>
  </si>
  <si>
    <t>KGM</t>
  </si>
  <si>
    <t>kg</t>
  </si>
  <si>
    <t>GRM</t>
  </si>
  <si>
    <t>g</t>
  </si>
  <si>
    <t>MGM</t>
  </si>
  <si>
    <t>mg</t>
  </si>
  <si>
    <t>Forpakning</t>
  </si>
  <si>
    <t>C62</t>
  </si>
  <si>
    <t>stk.</t>
  </si>
  <si>
    <t>One (unit)</t>
  </si>
  <si>
    <t>PA</t>
  </si>
  <si>
    <t>pakke</t>
  </si>
  <si>
    <t>Packet</t>
  </si>
  <si>
    <t>CS</t>
  </si>
  <si>
    <t>kasse</t>
  </si>
  <si>
    <t>Case</t>
  </si>
  <si>
    <t>PF</t>
  </si>
  <si>
    <t>palle</t>
  </si>
  <si>
    <t>Pallet (lift)</t>
  </si>
  <si>
    <t>BE</t>
  </si>
  <si>
    <t>bundt</t>
  </si>
  <si>
    <t>Bundle</t>
  </si>
  <si>
    <t>BX</t>
  </si>
  <si>
    <t>boks</t>
  </si>
  <si>
    <t>box</t>
  </si>
  <si>
    <t>BO</t>
  </si>
  <si>
    <t>flaske</t>
  </si>
  <si>
    <t>Bottle</t>
  </si>
  <si>
    <t>CT</t>
  </si>
  <si>
    <t>karton</t>
  </si>
  <si>
    <t>Carton</t>
  </si>
  <si>
    <t>BG</t>
  </si>
  <si>
    <t>pose</t>
  </si>
  <si>
    <t>Bag</t>
  </si>
  <si>
    <t>product</t>
  </si>
  <si>
    <t>produkt</t>
  </si>
  <si>
    <t>accessory</t>
  </si>
  <si>
    <t>tilbehør</t>
  </si>
  <si>
    <t>sparepart</t>
  </si>
  <si>
    <t>reservedel</t>
  </si>
  <si>
    <t>spare part</t>
  </si>
  <si>
    <t>true</t>
  </si>
  <si>
    <t>ja / sand</t>
  </si>
  <si>
    <t>yes / true</t>
  </si>
  <si>
    <t>false</t>
  </si>
  <si>
    <t>nej / falsk</t>
  </si>
  <si>
    <t>no / false</t>
  </si>
  <si>
    <t>AF</t>
  </si>
  <si>
    <t>Afghanistan</t>
  </si>
  <si>
    <t>AX</t>
  </si>
  <si>
    <t>Åland</t>
  </si>
  <si>
    <t>Åland Islands</t>
  </si>
  <si>
    <t>AL</t>
  </si>
  <si>
    <t>Albanien</t>
  </si>
  <si>
    <t>Albania</t>
  </si>
  <si>
    <t>DZ</t>
  </si>
  <si>
    <t>Algeriet</t>
  </si>
  <si>
    <t>Algeria</t>
  </si>
  <si>
    <t>AS</t>
  </si>
  <si>
    <t>Amerikansk Samoa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</si>
  <si>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</si>
  <si>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</si>
  <si>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</si>
  <si>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</si>
  <si>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</si>
  <si>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</si>
  <si>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</si>
  <si>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</si>
  <si>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Antarktis</t>
  </si>
  <si>
    <t>Antarctica</t>
  </si>
  <si>
    <t>AG</t>
  </si>
  <si>
    <t>Antigua og Barbuda</t>
  </si>
  <si>
    <t>Antigua and Barbuda</t>
  </si>
  <si>
    <t>AR</t>
  </si>
  <si>
    <t>Argentina</t>
  </si>
  <si>
    <t>AM</t>
  </si>
  <si>
    <t>Armenien</t>
  </si>
  <si>
    <t>Armenia</t>
  </si>
  <si>
    <t>AW</t>
  </si>
  <si>
    <t>Aruba</t>
  </si>
  <si>
    <t>AU</t>
  </si>
  <si>
    <t>Australien</t>
  </si>
  <si>
    <t>Australia</t>
  </si>
  <si>
    <t>AT</t>
  </si>
  <si>
    <t>Østrig</t>
  </si>
  <si>
    <t>Austria</t>
  </si>
  <si>
    <t>AZ</t>
  </si>
  <si>
    <t>Aserbajdsjan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</si>
  <si>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</si>
  <si>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</si>
  <si>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</si>
  <si>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</si>
  <si>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</si>
  <si>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</si>
  <si>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</si>
  <si>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</si>
  <si>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</si>
  <si>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</si>
  <si>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Hviderusland</t>
  </si>
  <si>
    <t>Belarus</t>
  </si>
  <si>
    <t>Belgien</t>
  </si>
  <si>
    <t>Belgium</t>
  </si>
  <si>
    <t>BZ</t>
  </si>
  <si>
    <t>Belize</t>
  </si>
  <si>
    <t>BJ</t>
  </si>
  <si>
    <t>Benin</t>
  </si>
  <si>
    <t>BM</t>
  </si>
  <si>
    <t>Bermuda</t>
  </si>
  <si>
    <t>BT</t>
  </si>
  <si>
    <t>Bhutan</t>
  </si>
  <si>
    <t>Bolivia</t>
  </si>
  <si>
    <t>BA</t>
  </si>
  <si>
    <t>Bosnien-Hercegovina</t>
  </si>
  <si>
    <t>Bosnia and Herzegovina</t>
  </si>
  <si>
    <t>BW</t>
  </si>
  <si>
    <t>Botswana</t>
  </si>
  <si>
    <t>BV</t>
  </si>
  <si>
    <t>Bouvetøen</t>
  </si>
  <si>
    <t>Bouvet Island</t>
  </si>
  <si>
    <t>BR</t>
  </si>
  <si>
    <t>Brasilien</t>
  </si>
  <si>
    <t>Brazil</t>
  </si>
  <si>
    <t>IO</t>
  </si>
  <si>
    <t>Det Britiske Territorium i Det Indiske Ocean</t>
  </si>
  <si>
    <t>British Indian Ocean Territory</t>
  </si>
  <si>
    <t>BN</t>
  </si>
  <si>
    <t>Brunei</t>
  </si>
  <si>
    <t>Bulgarien</t>
  </si>
  <si>
    <t>Bulgaria</t>
  </si>
  <si>
    <t>BF</t>
  </si>
  <si>
    <t>Burkina Faso</t>
  </si>
  <si>
    <t>BI</t>
  </si>
  <si>
    <t>Burundi</t>
  </si>
  <si>
    <t>KH</t>
  </si>
  <si>
    <t>Cambodja</t>
  </si>
  <si>
    <t>Cambodia</t>
  </si>
  <si>
    <t>CM</t>
  </si>
  <si>
    <t>Cameroun</t>
  </si>
  <si>
    <t>Cameroon</t>
  </si>
  <si>
    <t>CA</t>
  </si>
  <si>
    <t>Canada</t>
  </si>
  <si>
    <t>CV</t>
  </si>
  <si>
    <t>Kap Verde</t>
  </si>
  <si>
    <t>Cape Verde</t>
  </si>
  <si>
    <t>KY</t>
  </si>
  <si>
    <t>Caymanøerne</t>
  </si>
  <si>
    <t>Cayman Islands</t>
  </si>
  <si>
    <t>CF</t>
  </si>
  <si>
    <t>Den Centralafrikanske Republik</t>
  </si>
  <si>
    <t>Central African Republic</t>
  </si>
  <si>
    <t>TD</t>
  </si>
  <si>
    <t>Tchad</t>
  </si>
  <si>
    <t>Chad</t>
  </si>
  <si>
    <t>CL</t>
  </si>
  <si>
    <t>Chile</t>
  </si>
  <si>
    <t>CN</t>
  </si>
  <si>
    <t>Kina</t>
  </si>
  <si>
    <t>China</t>
  </si>
  <si>
    <t>CX</t>
  </si>
  <si>
    <t>Christmas Island</t>
  </si>
  <si>
    <t>CP</t>
  </si>
  <si>
    <t>Clipperton</t>
  </si>
  <si>
    <t>CC</t>
  </si>
  <si>
    <t>Cocosøerne</t>
  </si>
  <si>
    <t>Cocos (Keeling) Islands</t>
  </si>
  <si>
    <t>CO</t>
  </si>
  <si>
    <t>Colombia</t>
  </si>
  <si>
    <t>KM</t>
  </si>
  <si>
    <t>Comorerne</t>
  </si>
  <si>
    <t>Comoros</t>
  </si>
  <si>
    <t>CG</t>
  </si>
  <si>
    <t>Congo</t>
  </si>
  <si>
    <t>CD</t>
  </si>
  <si>
    <t>Den Demokratiske Republik Congo</t>
  </si>
  <si>
    <t>Democratic Republic of the Congo</t>
  </si>
  <si>
    <t>CK</t>
  </si>
  <si>
    <t>Cookøerne</t>
  </si>
  <si>
    <t>Cook Islands</t>
  </si>
  <si>
    <t>CR</t>
  </si>
  <si>
    <t>Costa Rica</t>
  </si>
  <si>
    <t>CI</t>
  </si>
  <si>
    <t>Elfenbenskysten</t>
  </si>
  <si>
    <t>Côte d’Ivoire</t>
  </si>
  <si>
    <t>HR</t>
  </si>
  <si>
    <t>Kroatien</t>
  </si>
  <si>
    <t>Croatia</t>
  </si>
  <si>
    <t>CU</t>
  </si>
  <si>
    <t>Cuba</t>
  </si>
  <si>
    <t>CW</t>
  </si>
  <si>
    <t>Curaçao</t>
  </si>
  <si>
    <t>CY</t>
  </si>
  <si>
    <t>Cypern</t>
  </si>
  <si>
    <t>Cyprus</t>
  </si>
  <si>
    <t>CZ</t>
  </si>
  <si>
    <t>Tjekkiet</t>
  </si>
  <si>
    <t>Czech Republic</t>
  </si>
  <si>
    <t>DK</t>
  </si>
  <si>
    <t>Danmark</t>
  </si>
  <si>
    <t>Denmark</t>
  </si>
  <si>
    <t>DJ</t>
  </si>
  <si>
    <t>Djibouti</t>
  </si>
  <si>
    <t>DM</t>
  </si>
  <si>
    <t>Dominica</t>
  </si>
  <si>
    <t>DO</t>
  </si>
  <si>
    <t>Den Dominikanske Republik</t>
  </si>
  <si>
    <t>Dominican Republic</t>
  </si>
  <si>
    <t>EC</t>
  </si>
  <si>
    <t>Ecuador</t>
  </si>
  <si>
    <t>EG</t>
  </si>
  <si>
    <t>Egypten</t>
  </si>
  <si>
    <t>Egypt</t>
  </si>
  <si>
    <t>SV</t>
  </si>
  <si>
    <t>El Salvador</t>
  </si>
  <si>
    <t>GQ</t>
  </si>
  <si>
    <t>Ækvatorialguinea</t>
  </si>
  <si>
    <t>Equatorial Guinea</t>
  </si>
  <si>
    <t>ER</t>
  </si>
  <si>
    <t>Eritrea</t>
  </si>
  <si>
    <t>EE</t>
  </si>
  <si>
    <t>Estland</t>
  </si>
  <si>
    <t>Estonia</t>
  </si>
  <si>
    <t>ET</t>
  </si>
  <si>
    <t>Etiopien</t>
  </si>
  <si>
    <t>Ethiopia</t>
  </si>
  <si>
    <t>FK</t>
  </si>
  <si>
    <t>Falklandsøerne</t>
  </si>
  <si>
    <t>Falkland Islands</t>
  </si>
  <si>
    <t>FO</t>
  </si>
  <si>
    <t>Færøerne</t>
  </si>
  <si>
    <t>Faroes</t>
  </si>
  <si>
    <t>FJ</t>
  </si>
  <si>
    <t>Fiji</t>
  </si>
  <si>
    <t>FI</t>
  </si>
  <si>
    <t>Finland</t>
  </si>
  <si>
    <t>FR</t>
  </si>
  <si>
    <t>Frankrig</t>
  </si>
  <si>
    <t>France</t>
  </si>
  <si>
    <t>GF</t>
  </si>
  <si>
    <t>Fransk Guyana</t>
  </si>
  <si>
    <t>French Guiana</t>
  </si>
  <si>
    <t>Fransk Polynesien</t>
  </si>
  <si>
    <t>French Polynesia</t>
  </si>
  <si>
    <t>TF</t>
  </si>
  <si>
    <t>De Franske Besiddelser i Det Sydlige Indiske Ocean og Antarktis</t>
  </si>
  <si>
    <t>French Southern and Antarctic Lands</t>
  </si>
  <si>
    <t>GA</t>
  </si>
  <si>
    <t>Gabon</t>
  </si>
  <si>
    <t>GM</t>
  </si>
  <si>
    <t>Gambia</t>
  </si>
  <si>
    <t>The Gambia</t>
  </si>
  <si>
    <t>GE</t>
  </si>
  <si>
    <t>Georgien</t>
  </si>
  <si>
    <t>Georgia</t>
  </si>
  <si>
    <t>DE</t>
  </si>
  <si>
    <t>Tyskland</t>
  </si>
  <si>
    <t>Germany</t>
  </si>
  <si>
    <t>GH</t>
  </si>
  <si>
    <t>Ghana</t>
  </si>
  <si>
    <t>GI</t>
  </si>
  <si>
    <t>Gibraltar</t>
  </si>
  <si>
    <t>EL</t>
  </si>
  <si>
    <t>Grækenland</t>
  </si>
  <si>
    <t>Greece</t>
  </si>
  <si>
    <t>GL</t>
  </si>
  <si>
    <t>Grønland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</si>
  <si>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</si>
  <si>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</si>
  <si>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</si>
  <si>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</si>
  <si>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</si>
  <si>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</si>
  <si>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</si>
  <si>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</si>
  <si>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</si>
  <si>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</si>
  <si>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</si>
  <si>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</si>
  <si>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</si>
  <si>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</si>
  <si>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</si>
  <si>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</si>
  <si>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</si>
  <si>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</si>
  <si>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</si>
  <si>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</si>
  <si>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Island og McDonald Islands</t>
  </si>
  <si>
    <t>Heard Island and McDonald Islands</t>
  </si>
  <si>
    <t>VA</t>
  </si>
  <si>
    <t>Den Hellige Stol/Vatikanstaten</t>
  </si>
  <si>
    <t>Holy See/Vatican City</t>
  </si>
  <si>
    <t>HN</t>
  </si>
  <si>
    <t>Honduras</t>
  </si>
  <si>
    <t>GB</t>
  </si>
  <si>
    <t>Det Forenede Kongerige</t>
  </si>
  <si>
    <t>United Kingdom</t>
  </si>
  <si>
    <t>HK</t>
  </si>
  <si>
    <t>Hongkong</t>
  </si>
  <si>
    <t>Hong Kong</t>
  </si>
  <si>
    <t>HU</t>
  </si>
  <si>
    <t>Ungarn</t>
  </si>
  <si>
    <t>Hungary</t>
  </si>
  <si>
    <t>IS</t>
  </si>
  <si>
    <t>Island</t>
  </si>
  <si>
    <t>Iceland</t>
  </si>
  <si>
    <t>IN</t>
  </si>
  <si>
    <t>Indien</t>
  </si>
  <si>
    <t>India</t>
  </si>
  <si>
    <t>ID</t>
  </si>
  <si>
    <t>Indonesien</t>
  </si>
  <si>
    <t>Indonesia</t>
  </si>
  <si>
    <t>IR</t>
  </si>
  <si>
    <t>Iran</t>
  </si>
  <si>
    <t>IQ</t>
  </si>
  <si>
    <t>Irak</t>
  </si>
  <si>
    <t>Iraq</t>
  </si>
  <si>
    <t>IE</t>
  </si>
  <si>
    <t>Irland</t>
  </si>
  <si>
    <t>Ireland</t>
  </si>
  <si>
    <t>IM</t>
  </si>
  <si>
    <t>Isle of Man</t>
  </si>
  <si>
    <t>IL</t>
  </si>
  <si>
    <t>Israel</t>
  </si>
  <si>
    <t>IT</t>
  </si>
  <si>
    <t>Italien</t>
  </si>
  <si>
    <t>Italy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</si>
  <si>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</si>
  <si>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</si>
  <si>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</si>
  <si>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</si>
  <si>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</si>
  <si>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</si>
  <si>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</si>
  <si>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</si>
  <si>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</si>
  <si>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Kasakhstan</t>
  </si>
  <si>
    <t>Kazakhstan</t>
  </si>
  <si>
    <t>KE</t>
  </si>
  <si>
    <t>Kenya</t>
  </si>
  <si>
    <t>KI</t>
  </si>
  <si>
    <t>Kiribati</t>
  </si>
  <si>
    <t>KP</t>
  </si>
  <si>
    <t>Nordkorea</t>
  </si>
  <si>
    <t>North Korea</t>
  </si>
  <si>
    <t>KR</t>
  </si>
  <si>
    <t>Sydkorea</t>
  </si>
  <si>
    <t>South Korea</t>
  </si>
  <si>
    <t>KW</t>
  </si>
  <si>
    <t>Kuwait</t>
  </si>
  <si>
    <t>KG</t>
  </si>
  <si>
    <t>Kirgisistan</t>
  </si>
  <si>
    <t>Kyrgyzstan</t>
  </si>
  <si>
    <t>LA</t>
  </si>
  <si>
    <t>Laos</t>
  </si>
  <si>
    <t>LV</t>
  </si>
  <si>
    <t>Letland</t>
  </si>
  <si>
    <t>Latvia</t>
  </si>
  <si>
    <t>LB</t>
  </si>
  <si>
    <t>Libanon</t>
  </si>
  <si>
    <t>Lebanon</t>
  </si>
  <si>
    <t>LS</t>
  </si>
  <si>
    <t>Lesotho</t>
  </si>
  <si>
    <t>LR</t>
  </si>
  <si>
    <t>Liberia</t>
  </si>
  <si>
    <t>LY</t>
  </si>
  <si>
    <t>Libyen</t>
  </si>
  <si>
    <t>Libya</t>
  </si>
  <si>
    <t>LI</t>
  </si>
  <si>
    <t>Liechtenstein</t>
  </si>
  <si>
    <t>LT</t>
  </si>
  <si>
    <t>Litauen</t>
  </si>
  <si>
    <t>Lithuania</t>
  </si>
  <si>
    <t>LU</t>
  </si>
  <si>
    <t>Luxembourg</t>
  </si>
  <si>
    <t>MO</t>
  </si>
  <si>
    <t>Macao</t>
  </si>
  <si>
    <t>MG</t>
  </si>
  <si>
    <t>Madagaskar</t>
  </si>
  <si>
    <t>Madagascar</t>
  </si>
  <si>
    <t>MW</t>
  </si>
  <si>
    <t>Malawi</t>
  </si>
  <si>
    <t>MY</t>
  </si>
  <si>
    <t>Malaysia</t>
  </si>
  <si>
    <t>MV</t>
  </si>
  <si>
    <t>Maldiverne</t>
  </si>
  <si>
    <t>Maldives</t>
  </si>
  <si>
    <t>ML</t>
  </si>
  <si>
    <t>Mali</t>
  </si>
  <si>
    <t>MT</t>
  </si>
  <si>
    <t>Malta</t>
  </si>
  <si>
    <t>MH</t>
  </si>
  <si>
    <t>Marshalløerne</t>
  </si>
  <si>
    <t>Marshall Islands</t>
  </si>
  <si>
    <t>MQ</t>
  </si>
  <si>
    <t>Martinique</t>
  </si>
  <si>
    <t>MR</t>
  </si>
  <si>
    <t>Mauretanien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</si>
  <si>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</si>
  <si>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</si>
  <si>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</si>
  <si>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</si>
  <si>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</si>
  <si>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</si>
  <si>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</si>
  <si>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</si>
  <si>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Mikronesien</t>
  </si>
  <si>
    <t>Micronesia</t>
  </si>
  <si>
    <t>MD</t>
  </si>
  <si>
    <t>Moldova</t>
  </si>
  <si>
    <t>MC</t>
  </si>
  <si>
    <t>Monaco</t>
  </si>
  <si>
    <t>MN</t>
  </si>
  <si>
    <t>Mongoliet</t>
  </si>
  <si>
    <t>Mongolia</t>
  </si>
  <si>
    <t>ME</t>
  </si>
  <si>
    <t>Montenegro</t>
  </si>
  <si>
    <t>MS</t>
  </si>
  <si>
    <t>Montserrat</t>
  </si>
  <si>
    <t>MA</t>
  </si>
  <si>
    <t>Marokko</t>
  </si>
  <si>
    <t>Morocco</t>
  </si>
  <si>
    <t>MZ</t>
  </si>
  <si>
    <t>Mozambique</t>
  </si>
  <si>
    <t>MM</t>
  </si>
  <si>
    <t>Myanmar/Burma</t>
  </si>
  <si>
    <t>NA</t>
  </si>
  <si>
    <t>Namibia</t>
  </si>
  <si>
    <t>NR</t>
  </si>
  <si>
    <t>Nauru</t>
  </si>
  <si>
    <t>NP</t>
  </si>
  <si>
    <t>Nepal</t>
  </si>
  <si>
    <t>NL</t>
  </si>
  <si>
    <t>Nederlandene</t>
  </si>
  <si>
    <t>Netherlands</t>
  </si>
  <si>
    <t>NC</t>
  </si>
  <si>
    <t>Ny Kaledonien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</si>
  <si>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</si>
  <si>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</si>
  <si>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</si>
  <si>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</si>
  <si>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</si>
  <si>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</si>
  <si>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</si>
  <si>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</si>
  <si>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</si>
  <si>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</si>
  <si>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</si>
  <si>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</si>
  <si>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</si>
  <si>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MP</t>
  </si>
  <si>
    <t>Nordmarianerne</t>
  </si>
  <si>
    <t>Northern Mariana Islands</t>
  </si>
  <si>
    <t>NO</t>
  </si>
  <si>
    <t>Norge</t>
  </si>
  <si>
    <t>Norway</t>
  </si>
  <si>
    <t>OM</t>
  </si>
  <si>
    <t>Oman</t>
  </si>
  <si>
    <t>PK</t>
  </si>
  <si>
    <t>Pakistan</t>
  </si>
  <si>
    <t>PW</t>
  </si>
  <si>
    <t>Palau</t>
  </si>
  <si>
    <t>Panama</t>
  </si>
  <si>
    <t>PG</t>
  </si>
  <si>
    <t>Papua Ny Guinea</t>
  </si>
  <si>
    <t>Papua New Guinea</t>
  </si>
  <si>
    <t>PY</t>
  </si>
  <si>
    <t>Paraguay</t>
  </si>
  <si>
    <t>PE</t>
  </si>
  <si>
    <t>Peru</t>
  </si>
  <si>
    <t>PH</t>
  </si>
  <si>
    <t>Filippinerne</t>
  </si>
  <si>
    <t>Philippines</t>
  </si>
  <si>
    <t>PN</t>
  </si>
  <si>
    <t>Pitcairn</t>
  </si>
  <si>
    <t>Pitcairn Islands</t>
  </si>
  <si>
    <t>PL</t>
  </si>
  <si>
    <t>Polen</t>
  </si>
  <si>
    <t>Poland</t>
  </si>
  <si>
    <t>PT</t>
  </si>
  <si>
    <t>Portugal</t>
  </si>
  <si>
    <t>PR</t>
  </si>
  <si>
    <t>Puerto Rico</t>
  </si>
  <si>
    <t>QA</t>
  </si>
  <si>
    <t>Qatar</t>
  </si>
  <si>
    <t>RE</t>
  </si>
  <si>
    <t>Réunion</t>
  </si>
  <si>
    <t>RO</t>
  </si>
  <si>
    <t>Rumænien</t>
  </si>
  <si>
    <t>Romania</t>
  </si>
  <si>
    <t>RU</t>
  </si>
  <si>
    <t>Rusland</t>
  </si>
  <si>
    <t>Russia</t>
  </si>
  <si>
    <t>RW</t>
  </si>
  <si>
    <t>Rwanda</t>
  </si>
  <si>
    <t>BL</t>
  </si>
  <si>
    <t>Saint-Barthélemy</t>
  </si>
  <si>
    <t>Saint Barthélemy</t>
  </si>
  <si>
    <t>SH</t>
  </si>
  <si>
    <t>Saint Helena, Ascension og Tristan da Cunha</t>
  </si>
  <si>
    <t>Saint Helena, Ascension and Tristan da Cunha</t>
  </si>
  <si>
    <t>KN</t>
  </si>
  <si>
    <t>Saint Kitts og Nevis</t>
  </si>
  <si>
    <t>Saint Kitts and Nevis</t>
  </si>
  <si>
    <t>LC</t>
  </si>
  <si>
    <t>Saint Lucia</t>
  </si>
  <si>
    <t>MF</t>
  </si>
  <si>
    <t>Saint-Martin</t>
  </si>
  <si>
    <t>Saint Martin</t>
  </si>
  <si>
    <t>PM</t>
  </si>
  <si>
    <t>Saint-Pierre og Miquelon</t>
  </si>
  <si>
    <t>Saint Pierre and Miquelon</t>
  </si>
  <si>
    <t>VC</t>
  </si>
  <si>
    <t>Saint Vincent og Grenadinerne</t>
  </si>
  <si>
    <t>Saint Vincent and the Grenadines</t>
  </si>
  <si>
    <t>WS</t>
  </si>
  <si>
    <t>Samoa</t>
  </si>
  <si>
    <t>SM</t>
  </si>
  <si>
    <t>San Marino</t>
  </si>
  <si>
    <t>ST</t>
  </si>
  <si>
    <t>São Tomé og Príncipe</t>
  </si>
  <si>
    <t>São Tomé and Príncipe</t>
  </si>
  <si>
    <t>SA</t>
  </si>
  <si>
    <t>Saudi-Arabien</t>
  </si>
  <si>
    <t>Saudi Arabia</t>
  </si>
  <si>
    <t>SN</t>
  </si>
  <si>
    <t>Senegal</t>
  </si>
  <si>
    <t>RS</t>
  </si>
  <si>
    <t>Serbien</t>
  </si>
  <si>
    <t>Serbia</t>
  </si>
  <si>
    <t>SC</t>
  </si>
  <si>
    <t>Seychellerne</t>
  </si>
  <si>
    <t>Seychelles</t>
  </si>
  <si>
    <t>SL</t>
  </si>
  <si>
    <t>Sierra Leone</t>
  </si>
  <si>
    <t>SG</t>
  </si>
  <si>
    <t>Singapore</t>
  </si>
  <si>
    <t>SX</t>
  </si>
  <si>
    <t>Sint-Maarten</t>
  </si>
  <si>
    <t>Sint Maarten</t>
  </si>
  <si>
    <t>SK</t>
  </si>
  <si>
    <t>Slovakiet</t>
  </si>
  <si>
    <t>Slovakia</t>
  </si>
  <si>
    <t>SI</t>
  </si>
  <si>
    <t>Slovenien</t>
  </si>
  <si>
    <t>Slovenia</t>
  </si>
  <si>
    <t>SB</t>
  </si>
  <si>
    <t>Salomonøerne</t>
  </si>
  <si>
    <t>Solomon Islands</t>
  </si>
  <si>
    <t>SO</t>
  </si>
  <si>
    <t>Somalia</t>
  </si>
  <si>
    <t>ZA</t>
  </si>
  <si>
    <t>Sydafrika</t>
  </si>
  <si>
    <t>South Africa</t>
  </si>
  <si>
    <t>GS</t>
  </si>
  <si>
    <t>Sydgeorgien og Sydsandwichøerne</t>
  </si>
  <si>
    <t>South Georgia and the South Sandwich Islands</t>
  </si>
  <si>
    <t>SS</t>
  </si>
  <si>
    <t>Sydsudan</t>
  </si>
  <si>
    <t>South Sudan</t>
  </si>
  <si>
    <t>ES</t>
  </si>
  <si>
    <t>Spanien</t>
  </si>
  <si>
    <t>Spain</t>
  </si>
  <si>
    <t>LK</t>
  </si>
  <si>
    <t>Sri Lanka</t>
  </si>
  <si>
    <t>SD</t>
  </si>
  <si>
    <t>Sudan</t>
  </si>
  <si>
    <t>SR</t>
  </si>
  <si>
    <t>Surinam</t>
  </si>
  <si>
    <t>Suriname</t>
  </si>
  <si>
    <t>SJ</t>
  </si>
  <si>
    <t>Svalbard</t>
  </si>
  <si>
    <t>Svalbard and Jan Mayen</t>
  </si>
  <si>
    <t>SZ</t>
  </si>
  <si>
    <t>Swaziland</t>
  </si>
  <si>
    <t>SE</t>
  </si>
  <si>
    <t>Sverige</t>
  </si>
  <si>
    <t>Sweden</t>
  </si>
  <si>
    <t>CH</t>
  </si>
  <si>
    <t>Schweiz</t>
  </si>
  <si>
    <t>Switzerland</t>
  </si>
  <si>
    <t>SY</t>
  </si>
  <si>
    <t>Syrien</t>
  </si>
  <si>
    <t>Syria</t>
  </si>
  <si>
    <t>TW</t>
  </si>
  <si>
    <t>Taiwan</t>
  </si>
  <si>
    <t>TJ</t>
  </si>
  <si>
    <t>Tadsjikistan</t>
  </si>
  <si>
    <t>Tajikistan</t>
  </si>
  <si>
    <t>TZ</t>
  </si>
  <si>
    <t>Tanzania</t>
  </si>
  <si>
    <t>TH</t>
  </si>
  <si>
    <t>Thailand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</si>
  <si>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</si>
  <si>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</si>
  <si>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</si>
  <si>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</si>
  <si>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</si>
  <si>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</si>
  <si>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</si>
  <si>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</si>
  <si>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</si>
  <si>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og Tobago</t>
  </si>
  <si>
    <t>Trinidad and Tobago</t>
  </si>
  <si>
    <t>TN</t>
  </si>
  <si>
    <t>Tunesien</t>
  </si>
  <si>
    <t>Tunisia</t>
  </si>
  <si>
    <t>TR</t>
  </si>
  <si>
    <t>Tyrkiet</t>
  </si>
  <si>
    <t>Turkey</t>
  </si>
  <si>
    <t>TM</t>
  </si>
  <si>
    <t>Turkmenistan</t>
  </si>
  <si>
    <t>TC</t>
  </si>
  <si>
    <t>Turks- og Caicosøerne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</si>
  <si>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</si>
  <si>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</si>
  <si>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</si>
  <si>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</si>
  <si>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</si>
  <si>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</si>
  <si>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</si>
  <si>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</si>
  <si>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De Forenede Arabiske Emirater</t>
  </si>
  <si>
    <t>United Arab Emirates</t>
  </si>
  <si>
    <t>UK</t>
  </si>
  <si>
    <t>US</t>
  </si>
  <si>
    <t>De Forenede Stater</t>
  </si>
  <si>
    <t>United States</t>
  </si>
  <si>
    <t>UM</t>
  </si>
  <si>
    <t>USA’s mindre øbesiddelser</t>
  </si>
  <si>
    <t>United States Minor Outlying Islands</t>
  </si>
  <si>
    <t>UY</t>
  </si>
  <si>
    <t>Uruguay</t>
  </si>
  <si>
    <t>UZ</t>
  </si>
  <si>
    <t>Usbekistan</t>
  </si>
  <si>
    <t>Uzbekistan</t>
  </si>
  <si>
    <t>VU</t>
  </si>
  <si>
    <t>Vanuatu</t>
  </si>
  <si>
    <t>VE</t>
  </si>
  <si>
    <t>Venezuela</t>
  </si>
  <si>
    <t>VN</t>
  </si>
  <si>
    <t>Vietnam</t>
  </si>
  <si>
    <t>VG</t>
  </si>
  <si>
    <t>De Britiske Jomfruøer</t>
  </si>
  <si>
    <t>British Virgin Islands</t>
  </si>
  <si>
    <t>VI</t>
  </si>
  <si>
    <t>De Amerikanske Jomfruøer</t>
  </si>
  <si>
    <t>US Virgin Islands</t>
  </si>
  <si>
    <t>WF</t>
  </si>
  <si>
    <t>Wallis og Futuna</t>
  </si>
  <si>
    <t>Wallis and Futuna</t>
  </si>
  <si>
    <t>EH</t>
  </si>
  <si>
    <t>Vestsahara</t>
  </si>
  <si>
    <t>Western Sahara</t>
  </si>
  <si>
    <t>YE</t>
  </si>
  <si>
    <t>Yemen</t>
  </si>
  <si>
    <t>ZM</t>
  </si>
  <si>
    <t>Zambia</t>
  </si>
  <si>
    <t>ZW</t>
  </si>
  <si>
    <t>Zimbabwe</t>
  </si>
  <si>
    <t>Intern faktureringskode (BRANCHEHUSET)</t>
  </si>
  <si>
    <t>NV</t>
  </si>
  <si>
    <t>Valuta</t>
  </si>
  <si>
    <t>AED</t>
  </si>
  <si>
    <t>AED | UAE Dirham</t>
  </si>
  <si>
    <t>AFN</t>
  </si>
  <si>
    <t>AFN | Afghani</t>
  </si>
  <si>
    <t>ALL</t>
  </si>
  <si>
    <t>ALL | Lek</t>
  </si>
  <si>
    <t>AMD</t>
  </si>
  <si>
    <t>AMD | Armenian Dram</t>
  </si>
  <si>
    <t>ANG</t>
  </si>
  <si>
    <t>ANG | Netherlands Antillean Guilder</t>
  </si>
  <si>
    <t>AOA</t>
  </si>
  <si>
    <t>AOA | Kwanza</t>
  </si>
  <si>
    <t>ARS</t>
  </si>
  <si>
    <t>ARS | Argentine Peso</t>
  </si>
  <si>
    <t>AUD</t>
  </si>
  <si>
    <t>AUD | Australian Dollar</t>
  </si>
  <si>
    <t>AWG</t>
  </si>
  <si>
    <t>AWG | Aruban Florin</t>
  </si>
  <si>
    <t>AZN</t>
  </si>
  <si>
    <t>AZN | Azerbaijan Manat</t>
  </si>
  <si>
    <t>BAM</t>
  </si>
  <si>
    <t>BAM | Convertible Mark</t>
  </si>
  <si>
    <t>BBD</t>
  </si>
  <si>
    <t>BBD | Barbados Dollar</t>
  </si>
  <si>
    <t>BDT</t>
  </si>
  <si>
    <t>BDT | Taka</t>
  </si>
  <si>
    <t>BGN</t>
  </si>
  <si>
    <t>BGN | Bulgarian Lev</t>
  </si>
  <si>
    <t>BHD</t>
  </si>
  <si>
    <t>BHD | Bahraini Dinar</t>
  </si>
  <si>
    <t>BIF</t>
  </si>
  <si>
    <t>BIF | Burundi Franc</t>
  </si>
  <si>
    <t>BMD</t>
  </si>
  <si>
    <t>BMD | Bermudian Dollar</t>
  </si>
  <si>
    <t>BND</t>
  </si>
  <si>
    <t>BND | Brunei Dollar</t>
  </si>
  <si>
    <t>BOB</t>
  </si>
  <si>
    <t>BOB | Boliviano</t>
  </si>
  <si>
    <t>BOV</t>
  </si>
  <si>
    <t>BOV | Mvdol</t>
  </si>
  <si>
    <t>BRL</t>
  </si>
  <si>
    <t>BRL | Brazilian Real</t>
  </si>
  <si>
    <t>BSD</t>
  </si>
  <si>
    <t>BSD | Bahamian Dollar</t>
  </si>
  <si>
    <t>BTN</t>
  </si>
  <si>
    <t>BTN | Ngultrum</t>
  </si>
  <si>
    <t>BWP</t>
  </si>
  <si>
    <t>BWP | Pula</t>
  </si>
  <si>
    <t>BYN</t>
  </si>
  <si>
    <t>BYN | Belarusian Ruble</t>
  </si>
  <si>
    <t>BZD</t>
  </si>
  <si>
    <t>BZD | Belize Dollar</t>
  </si>
  <si>
    <t>CAD</t>
  </si>
  <si>
    <t>CAD | Canadian Dollar</t>
  </si>
  <si>
    <t>CDF</t>
  </si>
  <si>
    <t>CDF | Congolese Franc</t>
  </si>
  <si>
    <t>CHE</t>
  </si>
  <si>
    <t>CHE | WIR Euro</t>
  </si>
  <si>
    <t>CHF</t>
  </si>
  <si>
    <t>CHF | Swiss Franc</t>
  </si>
  <si>
    <t>CHW</t>
  </si>
  <si>
    <t>CHW | WIR Franc</t>
  </si>
  <si>
    <t>CLF</t>
  </si>
  <si>
    <t>CLF | Unidad de Fomento</t>
  </si>
  <si>
    <t>CLP</t>
  </si>
  <si>
    <t>CLP | Chilean Peso</t>
  </si>
  <si>
    <t>CNY</t>
  </si>
  <si>
    <t>CNY | Yuan Renminbi</t>
  </si>
  <si>
    <t>COP</t>
  </si>
  <si>
    <t>COP | Colombian Peso</t>
  </si>
  <si>
    <t>COU</t>
  </si>
  <si>
    <t>COU | Unidad de Valor Real</t>
  </si>
  <si>
    <t>CRC</t>
  </si>
  <si>
    <t>CRC | Costa Rican Colon</t>
  </si>
  <si>
    <t>CUC</t>
  </si>
  <si>
    <t>CUC | Peso Convertible</t>
  </si>
  <si>
    <t>CUP</t>
  </si>
  <si>
    <t>CUP | Cuban Peso</t>
  </si>
  <si>
    <t>CVE</t>
  </si>
  <si>
    <t>CVE | Cabo Verde Escudo</t>
  </si>
  <si>
    <t>CZK</t>
  </si>
  <si>
    <t>CZK | Czech Koruna</t>
  </si>
  <si>
    <t>DJF</t>
  </si>
  <si>
    <t>DJF | Djibouti Franc</t>
  </si>
  <si>
    <t>DKK</t>
  </si>
  <si>
    <t>DKK | Danish Krone</t>
  </si>
  <si>
    <t>DOP</t>
  </si>
  <si>
    <t>DOP | Dominican Peso</t>
  </si>
  <si>
    <t>DZD</t>
  </si>
  <si>
    <t>DZD | Algerian Dinar</t>
  </si>
  <si>
    <t>EGP</t>
  </si>
  <si>
    <t>EGP | Egyptian Pound</t>
  </si>
  <si>
    <t>ERN</t>
  </si>
  <si>
    <t>ERN | Nakfa</t>
  </si>
  <si>
    <t>ETB</t>
  </si>
  <si>
    <t>ETB | Ethiopian Birr</t>
  </si>
  <si>
    <t>EUR</t>
  </si>
  <si>
    <t>EUR | Euro</t>
  </si>
  <si>
    <t>FJD</t>
  </si>
  <si>
    <t>FJD | Fiji Dollar</t>
  </si>
  <si>
    <t>FKP</t>
  </si>
  <si>
    <t>FKP | Falkland Islands Pound</t>
  </si>
  <si>
    <t>GBP</t>
  </si>
  <si>
    <t>GBP | Pound Sterling</t>
  </si>
  <si>
    <t>GEL</t>
  </si>
  <si>
    <t>GEL | Lari</t>
  </si>
  <si>
    <t>GHS</t>
  </si>
  <si>
    <t>GHS | Ghana Cedi</t>
  </si>
  <si>
    <t>GIP</t>
  </si>
  <si>
    <t>GIP | Gibraltar Pound</t>
  </si>
  <si>
    <t>GMD</t>
  </si>
  <si>
    <t>GMD | Dalasi</t>
  </si>
  <si>
    <t>GNF</t>
  </si>
  <si>
    <t>GNF | Guinean Franc</t>
  </si>
  <si>
    <t>GTQ</t>
  </si>
  <si>
    <t>GTQ | Quetzal</t>
  </si>
  <si>
    <t>GYD</t>
  </si>
  <si>
    <t>GYD | Guyana Dollar</t>
  </si>
  <si>
    <t>HKD</t>
  </si>
  <si>
    <t>HKD | Hong Kong Dollar</t>
  </si>
  <si>
    <t>HNL</t>
  </si>
  <si>
    <t>HNL | Lempira</t>
  </si>
  <si>
    <t>HRK</t>
  </si>
  <si>
    <t>HRK | Kuna</t>
  </si>
  <si>
    <t>HTG</t>
  </si>
  <si>
    <t>HTG | Gourde</t>
  </si>
  <si>
    <t>HUF</t>
  </si>
  <si>
    <t>HUF | Forint</t>
  </si>
  <si>
    <t>IDR</t>
  </si>
  <si>
    <t>IDR | Rupiah</t>
  </si>
  <si>
    <t>ILS</t>
  </si>
  <si>
    <t>ILS | New Israeli Sheqel</t>
  </si>
  <si>
    <t>INR</t>
  </si>
  <si>
    <t>INR | Indian Rupee</t>
  </si>
  <si>
    <t>IQD</t>
  </si>
  <si>
    <t>IQD | Iraqi Dinar</t>
  </si>
  <si>
    <t>IRR</t>
  </si>
  <si>
    <t>IRR | Iranian Rial</t>
  </si>
  <si>
    <t>ISK</t>
  </si>
  <si>
    <t>ISK | Iceland Krona</t>
  </si>
  <si>
    <t>JMD</t>
  </si>
  <si>
    <t>JMD | Jamaican Dollar</t>
  </si>
  <si>
    <t>JOD</t>
  </si>
  <si>
    <t>JOD | Jordanian Dinar</t>
  </si>
  <si>
    <t>JPY</t>
  </si>
  <si>
    <t>JPY | Yen</t>
  </si>
  <si>
    <t>KES</t>
  </si>
  <si>
    <t>KES | Kenyan Shilling</t>
  </si>
  <si>
    <t>KGS</t>
  </si>
  <si>
    <t>KGS | Som</t>
  </si>
  <si>
    <t>KHR</t>
  </si>
  <si>
    <t>KHR | Riel</t>
  </si>
  <si>
    <t>KMF</t>
  </si>
  <si>
    <t xml:space="preserve">KMF | Comorian Franc </t>
  </si>
  <si>
    <t>KPW</t>
  </si>
  <si>
    <t>KPW | North Korean Won</t>
  </si>
  <si>
    <t>KRW</t>
  </si>
  <si>
    <t>KRW | Won</t>
  </si>
  <si>
    <t>KWD</t>
  </si>
  <si>
    <t>KWD | Kuwaiti Dinar</t>
  </si>
  <si>
    <t>KYD</t>
  </si>
  <si>
    <t>KYD | Cayman Islands Dollar</t>
  </si>
  <si>
    <t>KZT</t>
  </si>
  <si>
    <t>KZT | Tenge</t>
  </si>
  <si>
    <t>LAK</t>
  </si>
  <si>
    <t>LAK | Lao Kip</t>
  </si>
  <si>
    <t>LBP</t>
  </si>
  <si>
    <t>LBP | Lebanese Pound</t>
  </si>
  <si>
    <t>LKR</t>
  </si>
  <si>
    <t>LKR | Sri Lanka Rupee</t>
  </si>
  <si>
    <t>LRD</t>
  </si>
  <si>
    <t>LRD | Liberian Dollar</t>
  </si>
  <si>
    <t>LSL</t>
  </si>
  <si>
    <t>LSL | Loti</t>
  </si>
  <si>
    <t>LYD</t>
  </si>
  <si>
    <t>LYD | Libyan Dinar</t>
  </si>
  <si>
    <t>MAD</t>
  </si>
  <si>
    <t>MAD | Moroccan Dirham</t>
  </si>
  <si>
    <t>MDL</t>
  </si>
  <si>
    <t>MDL | Moldovan Leu</t>
  </si>
  <si>
    <t>MGA</t>
  </si>
  <si>
    <t>MGA | Malagasy Ariary</t>
  </si>
  <si>
    <t>MKD</t>
  </si>
  <si>
    <t>MKD | Denar</t>
  </si>
  <si>
    <t>MMK</t>
  </si>
  <si>
    <t>MMK | Kyat</t>
  </si>
  <si>
    <t>MNT</t>
  </si>
  <si>
    <t>MNT | Tugrik</t>
  </si>
  <si>
    <t>MOP</t>
  </si>
  <si>
    <t>MOP | Pataca</t>
  </si>
  <si>
    <t>MRU</t>
  </si>
  <si>
    <t>MRU | Ouguiya</t>
  </si>
  <si>
    <t>MUR</t>
  </si>
  <si>
    <t>MUR | Mauritius Rupee</t>
  </si>
  <si>
    <t>MVR</t>
  </si>
  <si>
    <t>MVR | Rufiyaa</t>
  </si>
  <si>
    <t>MWK</t>
  </si>
  <si>
    <t>MWK | Malawi Kwacha</t>
  </si>
  <si>
    <t>MXN</t>
  </si>
  <si>
    <t>MXN | Mexican Peso</t>
  </si>
  <si>
    <t>MXV</t>
  </si>
  <si>
    <t>MXV | Mexican Unidad de Inversion (UDI)</t>
  </si>
  <si>
    <t>MYR</t>
  </si>
  <si>
    <t>MYR | Malaysian Ringgit</t>
  </si>
  <si>
    <t>MZN</t>
  </si>
  <si>
    <t>MZN | Mozambique Metical</t>
  </si>
  <si>
    <t>NAD</t>
  </si>
  <si>
    <t>NAD | Namibia Dollar</t>
  </si>
  <si>
    <t>NGN</t>
  </si>
  <si>
    <t>NGN | Naira</t>
  </si>
  <si>
    <t>NIO</t>
  </si>
  <si>
    <t>NIO | Cordoba Oro</t>
  </si>
  <si>
    <t>NOK</t>
  </si>
  <si>
    <t>NOK | Norwegian Krone</t>
  </si>
  <si>
    <t>NPR</t>
  </si>
  <si>
    <t>NPR | Nepalese Rupee</t>
  </si>
  <si>
    <t>NZD</t>
  </si>
  <si>
    <t>NZD | New Zealand Dollar</t>
  </si>
  <si>
    <t>OMR</t>
  </si>
  <si>
    <t>OMR | Rial Omani</t>
  </si>
  <si>
    <t>PAB</t>
  </si>
  <si>
    <t>PAB | Balboa</t>
  </si>
  <si>
    <t>PEN</t>
  </si>
  <si>
    <t>PEN | Sol</t>
  </si>
  <si>
    <t>PGK</t>
  </si>
  <si>
    <t>PGK | Kina</t>
  </si>
  <si>
    <t>PHP</t>
  </si>
  <si>
    <t>PHP | Philippine Piso</t>
  </si>
  <si>
    <t>PKR</t>
  </si>
  <si>
    <t>PKR | Pakistan Rupee</t>
  </si>
  <si>
    <t>PLN</t>
  </si>
  <si>
    <t>PLN | Zloty</t>
  </si>
  <si>
    <t>PYG</t>
  </si>
  <si>
    <t>PYG | Guarani</t>
  </si>
  <si>
    <t>QAR</t>
  </si>
  <si>
    <t>QAR | Qatari Rial</t>
  </si>
  <si>
    <t>RON</t>
  </si>
  <si>
    <t>RON | Romanian Leu</t>
  </si>
  <si>
    <t>RSD</t>
  </si>
  <si>
    <t>RSD | Serbian Dinar</t>
  </si>
  <si>
    <t>RUB</t>
  </si>
  <si>
    <t>RUB | Russian Ruble</t>
  </si>
  <si>
    <t>RWF</t>
  </si>
  <si>
    <t>RWF | Rwanda Franc</t>
  </si>
  <si>
    <t>SAR</t>
  </si>
  <si>
    <t>SAR | Saudi Riyal</t>
  </si>
  <si>
    <t>SBD</t>
  </si>
  <si>
    <t>SBD | Solomon Islands Dollar</t>
  </si>
  <si>
    <t>SCR</t>
  </si>
  <si>
    <t>SCR | Seychelles Rupee</t>
  </si>
  <si>
    <t>SDG</t>
  </si>
  <si>
    <t>SDG | Sudanese Pound</t>
  </si>
  <si>
    <t>SEK</t>
  </si>
  <si>
    <t>SEK | Swedish Krona</t>
  </si>
  <si>
    <t>SGD</t>
  </si>
  <si>
    <t>SGD | Singapore Dollar</t>
  </si>
  <si>
    <t>SHP</t>
  </si>
  <si>
    <t>SHP | Saint Helena Pound</t>
  </si>
  <si>
    <t>SLL</t>
  </si>
  <si>
    <t>SLL | Leone</t>
  </si>
  <si>
    <t>SOS</t>
  </si>
  <si>
    <t>SOS | Somali Shilling</t>
  </si>
  <si>
    <t>SRD</t>
  </si>
  <si>
    <t>SRD | Surinam Dollar</t>
  </si>
  <si>
    <t>SSP</t>
  </si>
  <si>
    <t>SSP | South Sudanese Pound</t>
  </si>
  <si>
    <t>STN</t>
  </si>
  <si>
    <t>STN | Dobra</t>
  </si>
  <si>
    <t>SVC</t>
  </si>
  <si>
    <t>SVC | El Salvador Colon</t>
  </si>
  <si>
    <t>SYP</t>
  </si>
  <si>
    <t>SYP | Syrian Pound</t>
  </si>
  <si>
    <t>SZL</t>
  </si>
  <si>
    <t>SZL | Lilangeni</t>
  </si>
  <si>
    <t>THB</t>
  </si>
  <si>
    <t>THB | Baht</t>
  </si>
  <si>
    <t>TJS</t>
  </si>
  <si>
    <t>TJS | Somoni</t>
  </si>
  <si>
    <t>TMT</t>
  </si>
  <si>
    <t>TMT | Turkmenistan New Manat</t>
  </si>
  <si>
    <t>TND</t>
  </si>
  <si>
    <t>TND | Tunisian Dinar</t>
  </si>
  <si>
    <t>TOP</t>
  </si>
  <si>
    <t>TOP | Pa’anga</t>
  </si>
  <si>
    <t>TRY</t>
  </si>
  <si>
    <t>TRY | Turkish Lira</t>
  </si>
  <si>
    <t>TTD</t>
  </si>
  <si>
    <t>TTD | Trinidad and Tobago Dollar</t>
  </si>
  <si>
    <t>TWD</t>
  </si>
  <si>
    <t>TWD | New Taiwan Dollar</t>
  </si>
  <si>
    <t>TZS</t>
  </si>
  <si>
    <t>TZS | Tanzanian Shilling</t>
  </si>
  <si>
    <t>UAH</t>
  </si>
  <si>
    <t>UAH | Hryvnia</t>
  </si>
  <si>
    <t>UGX</t>
  </si>
  <si>
    <t>UGX | Uganda Shilling</t>
  </si>
  <si>
    <t>USD</t>
  </si>
  <si>
    <t>USD | US Dollar</t>
  </si>
  <si>
    <t>USN</t>
  </si>
  <si>
    <t>USN | US Dollar (Next day)</t>
  </si>
  <si>
    <t>UYI</t>
  </si>
  <si>
    <t>UYI | Uruguay Peso en Unidades Indexadas (URUIURUI)</t>
  </si>
  <si>
    <t>UYU</t>
  </si>
  <si>
    <t>UYU | Peso Uruguayo</t>
  </si>
  <si>
    <t>UZS</t>
  </si>
  <si>
    <t>UZS | Uzbekistan Sum</t>
  </si>
  <si>
    <t>VEF</t>
  </si>
  <si>
    <t>VEF | Bolívar</t>
  </si>
  <si>
    <t>VND</t>
  </si>
  <si>
    <t>VND | Dong</t>
  </si>
  <si>
    <t>VUV</t>
  </si>
  <si>
    <t>VUV | Vatu</t>
  </si>
  <si>
    <t>WST</t>
  </si>
  <si>
    <t>WST | Tala</t>
  </si>
  <si>
    <t>XAF</t>
  </si>
  <si>
    <t>XAF | CFA Franc BEAC</t>
  </si>
  <si>
    <t>XAG</t>
  </si>
  <si>
    <t>XAG | Silver</t>
  </si>
  <si>
    <t>XAU</t>
  </si>
  <si>
    <t>XAU | Gold</t>
  </si>
  <si>
    <t>XBA</t>
  </si>
  <si>
    <t>XBA | Bond Markets Unit European Composite Unit (EURCO)</t>
  </si>
  <si>
    <t>XBB</t>
  </si>
  <si>
    <t>XBB | Bond Markets Unit European Monetary Unit (E.M.U.-6)</t>
  </si>
  <si>
    <t>XBC</t>
  </si>
  <si>
    <t>XBC | Bond Markets Unit European Unit of Account 9 (E.U.A.-9)</t>
  </si>
  <si>
    <t>XBD</t>
  </si>
  <si>
    <t>XBD | Bond Markets Unit European Unit of Account 17 (E.U.A.-17)</t>
  </si>
  <si>
    <t>XCD</t>
  </si>
  <si>
    <t>XCD | East Caribbean Dollar</t>
  </si>
  <si>
    <t>XDR</t>
  </si>
  <si>
    <t>XDR | SDR (Special Drawing Right)</t>
  </si>
  <si>
    <t>XOF</t>
  </si>
  <si>
    <t>XOF | CFA Franc BCEAO</t>
  </si>
  <si>
    <t>XPD</t>
  </si>
  <si>
    <t>XPD | Palladium</t>
  </si>
  <si>
    <t>XPF</t>
  </si>
  <si>
    <t>XPF | CFP Franc</t>
  </si>
  <si>
    <t>XPT</t>
  </si>
  <si>
    <t>XPT | Platinum</t>
  </si>
  <si>
    <t>XSU</t>
  </si>
  <si>
    <t>XSU | Sucre</t>
  </si>
  <si>
    <t>XTS</t>
  </si>
  <si>
    <t>XTS | Codes specifically reserved for testing purposes</t>
  </si>
  <si>
    <t>XUA</t>
  </si>
  <si>
    <t>XUA | ADB Unit of Account</t>
  </si>
  <si>
    <t>XXX</t>
  </si>
  <si>
    <t>XXX | The codes assigned for transactions where no currency is involved</t>
  </si>
  <si>
    <t>YER</t>
  </si>
  <si>
    <t>YER | Yemeni Rial</t>
  </si>
  <si>
    <t>ZAR</t>
  </si>
  <si>
    <t>ZAR | Rand</t>
  </si>
  <si>
    <t>ZMW</t>
  </si>
  <si>
    <t>ZMW | Zambian Kwacha</t>
  </si>
  <si>
    <t>ZWL</t>
  </si>
  <si>
    <t>ZWL | Zimbabwe Dollar</t>
  </si>
  <si>
    <t>da-DK</t>
  </si>
  <si>
    <t>en-GB</t>
  </si>
  <si>
    <t>WEEE1.1</t>
  </si>
  <si>
    <t>Udstyr til temperaturudveksling</t>
  </si>
  <si>
    <t>Temperature exchange equipment</t>
  </si>
  <si>
    <t>WEEE1.2</t>
  </si>
  <si>
    <t>Tørretumblere med varmepumpe</t>
  </si>
  <si>
    <t>Dryers with heating pump</t>
  </si>
  <si>
    <t>WEEE2.1</t>
  </si>
  <si>
    <t>Laptops</t>
  </si>
  <si>
    <t>WEEE2.2</t>
  </si>
  <si>
    <t>Andet udstyr med skærme større end 100 cm2</t>
  </si>
  <si>
    <t>Other equipment containing screens having a surface more than 100 cm2</t>
  </si>
  <si>
    <t>WEEE3.1</t>
  </si>
  <si>
    <t>Lyskilder</t>
  </si>
  <si>
    <t>Lamps</t>
  </si>
  <si>
    <t>WEEE4.1</t>
  </si>
  <si>
    <t>Hårde hvidevarer (”containerfraktion”)</t>
  </si>
  <si>
    <t>White goods (“container fraction”)</t>
  </si>
  <si>
    <t>WEEE4.2</t>
  </si>
  <si>
    <t>Andet stort udstyr (”containerfraktion)</t>
  </si>
  <si>
    <t>Other large equipment (“container fraction”)</t>
  </si>
  <si>
    <t>WEEE4.3</t>
  </si>
  <si>
    <t>Andet udstyr med en ydre dimension på mere end 50 cm (”burfraktion”)</t>
  </si>
  <si>
    <t>Other equipment with an external dimension more than 50 cm (“cage fraction”)</t>
  </si>
  <si>
    <t>WEEE5.1</t>
  </si>
  <si>
    <t>Småt udstyr ingen ydre dimension på mere end 50 cm</t>
  </si>
  <si>
    <t>Small equipment with no external dimension more than 50 cm</t>
  </si>
  <si>
    <t>WEEE6.1</t>
  </si>
  <si>
    <t>Småt IT- og teleudstyr ingen ydre dimension på mere end 50 cm</t>
  </si>
  <si>
    <t>WEEE7.1</t>
  </si>
  <si>
    <t>Solcellepaneler</t>
  </si>
  <si>
    <t>Photovoltaic panels </t>
  </si>
  <si>
    <t>WEEE EL-Retur kode</t>
  </si>
  <si>
    <t>BAT20</t>
  </si>
  <si>
    <t>Industribatteri</t>
  </si>
  <si>
    <t>Industrial batteries</t>
  </si>
  <si>
    <t>BAT22</t>
  </si>
  <si>
    <t>Bilbatteri</t>
  </si>
  <si>
    <t>Automotive batteries</t>
  </si>
  <si>
    <t>BAT23</t>
  </si>
  <si>
    <t>Bærbar batteri</t>
  </si>
  <si>
    <t>Portable batteries</t>
  </si>
  <si>
    <t>notrechargebattery</t>
  </si>
  <si>
    <t>Batteriet er af metal (ikke genopladeligt)</t>
  </si>
  <si>
    <t>The battery is made of metal (non-rechargeable)</t>
  </si>
  <si>
    <t>rechargebattery</t>
  </si>
  <si>
    <t>Batteriet er ion (genopladeligt)</t>
  </si>
  <si>
    <t>The battery is ion (rechargeable)</t>
  </si>
  <si>
    <t>securebattery</t>
  </si>
  <si>
    <t>Batteriet er monteret i udstyr, klar til og sikret mod kortslutning</t>
  </si>
  <si>
    <t>The battery is mounted in equipment ready for and secured against short circuit</t>
  </si>
  <si>
    <t>smallbattery</t>
  </si>
  <si>
    <t>Batteriet er ”lille” (der kan gå under særlig bestemmelse 188 i ADR konventionen) dvs. en kapacitet på under 100 Wh (ion) eller under 2 g (metal)</t>
  </si>
  <si>
    <t>The battery is "small" (which may be subject to special provision 188 of the ADR Convention) ie a capacity of less than 100 Wh (ion) or less than 2 g (metal)</t>
  </si>
  <si>
    <t>Class 1</t>
  </si>
  <si>
    <t>Eksplosive stoffer og genstande</t>
  </si>
  <si>
    <t>Explosive substances and articles</t>
  </si>
  <si>
    <t>Class 2</t>
  </si>
  <si>
    <t>Gasser</t>
  </si>
  <si>
    <t>Gases</t>
  </si>
  <si>
    <t>Class 3</t>
  </si>
  <si>
    <t>Brandfarlige væsker</t>
  </si>
  <si>
    <t>Flammable liquids</t>
  </si>
  <si>
    <t>Class 4.1</t>
  </si>
  <si>
    <t>Brandfarlige faste stoffer, selvnedbrydende stoffer, polymeriserende stoffer og faste desensibiliserede eksplosivstoffer</t>
  </si>
  <si>
    <t>Flammable solids, self-reactive substances, polymerizing substances and solid desensitized explosives</t>
  </si>
  <si>
    <t>Class 4.2</t>
  </si>
  <si>
    <t>Selvantændelige stoffer</t>
  </si>
  <si>
    <t>Substances liable to spontaneous combustion</t>
  </si>
  <si>
    <t>Class 4.3</t>
  </si>
  <si>
    <t>Stoffer som udvikler brandfarlige gasser ved kontakt med vand</t>
  </si>
  <si>
    <t>Substances which, in contact with water, emit flammable gases</t>
  </si>
  <si>
    <t>Class 5.1</t>
  </si>
  <si>
    <t>Oxiderende stoffer</t>
  </si>
  <si>
    <t>Oxidizing substances</t>
  </si>
  <si>
    <t>Class 5.2</t>
  </si>
  <si>
    <t>Organiske peroxider</t>
  </si>
  <si>
    <t>Organic peroxides</t>
  </si>
  <si>
    <t>Class 6.1</t>
  </si>
  <si>
    <t>Giftige stoffer</t>
  </si>
  <si>
    <t>Toxic substances</t>
  </si>
  <si>
    <t>Class 6.2</t>
  </si>
  <si>
    <t>Smittefarlige stoffer</t>
  </si>
  <si>
    <t>Infectious substances</t>
  </si>
  <si>
    <t>Class 7</t>
  </si>
  <si>
    <t>Radioaktive stoffer</t>
  </si>
  <si>
    <t>Radioactive material</t>
  </si>
  <si>
    <t>Class 8</t>
  </si>
  <si>
    <t>Ætsende stoffer</t>
  </si>
  <si>
    <t>Corrosive substances</t>
  </si>
  <si>
    <t>Class 9</t>
  </si>
  <si>
    <t>Forskellige farlige stoffer og genstande</t>
  </si>
  <si>
    <t>Miscellaneous dangerous substances and articles</t>
  </si>
  <si>
    <t>0004-AMMONIUMPICRAT, tørt eller fugtet, med
mindre end 10 vægt-% vand</t>
  </si>
  <si>
    <t>10</t>
  </si>
  <si>
    <t>0015-AMMUNITION, RØG-, med eller uden
sprængladning, udkasteladning eller
drivladning, indeholdende stoffer, der er giftige
ved indånding</t>
  </si>
  <si>
    <t>100</t>
  </si>
  <si>
    <t>0181-RAKETTER med sprængladning</t>
  </si>
  <si>
    <t>1000</t>
  </si>
  <si>
    <t>1649-ANTIBANKNINGSMIDDEL TIL
MOTORBRÆNDSTOF</t>
  </si>
  <si>
    <t>101</t>
  </si>
  <si>
    <t>0182-RAKETTER med sprængladning</t>
  </si>
  <si>
    <t>102</t>
  </si>
  <si>
    <t>0183-RAKETTER med inert sprænghoved</t>
  </si>
  <si>
    <t>103</t>
  </si>
  <si>
    <t>0186-RAKETMOTORER</t>
  </si>
  <si>
    <t>104</t>
  </si>
  <si>
    <t>0190-EKSPLOSIVSTOF, PRØVE, andet end
initierende eksplosivstof</t>
  </si>
  <si>
    <t>105</t>
  </si>
  <si>
    <t>0191-SIGNALBLUS, HÅND-</t>
  </si>
  <si>
    <t>106</t>
  </si>
  <si>
    <t>0192-KNALDKAPSLER, JERNBANE</t>
  </si>
  <si>
    <t>107</t>
  </si>
  <si>
    <t>0193-KNALDKAPSLER, JERNBANE</t>
  </si>
  <si>
    <t>108</t>
  </si>
  <si>
    <t>0194-NØDSIGNALER, skibe</t>
  </si>
  <si>
    <t>109</t>
  </si>
  <si>
    <t>0195-NØDSIGNALER, skibe</t>
  </si>
  <si>
    <t>11</t>
  </si>
  <si>
    <t>0015-AMMUNITION, RØG-, med eller uden
sprængladning, udkasterladning eller
drivladning, indeholdende ætsende stoffer</t>
  </si>
  <si>
    <t>110</t>
  </si>
  <si>
    <t>0196-RØGSIGNALER</t>
  </si>
  <si>
    <t>111</t>
  </si>
  <si>
    <t>0197-RØGSIGNALER</t>
  </si>
  <si>
    <t>112</t>
  </si>
  <si>
    <t>0204-DYBVANDSBOMBER, EKSPLOSIVE</t>
  </si>
  <si>
    <t>113</t>
  </si>
  <si>
    <t>0207-TETRANITROANILIN</t>
  </si>
  <si>
    <t>114</t>
  </si>
  <si>
    <t>0208-TRINITROPHENYLMETHYLNITRAMIN
(TETRYL)</t>
  </si>
  <si>
    <t>115</t>
  </si>
  <si>
    <t>0209-TRINITROTOLUEN (TNT), tørt eller fugtet,
med mindre end 30 vægt-% vand</t>
  </si>
  <si>
    <t>116</t>
  </si>
  <si>
    <t>0212-LYSSPOR TIL AMMUNITION</t>
  </si>
  <si>
    <t>117</t>
  </si>
  <si>
    <t>0213-TRINITROANISOL</t>
  </si>
  <si>
    <t>118</t>
  </si>
  <si>
    <t>0214-TRINITROBENZEN, tørt eller fugtet, med
mindre end 30 vægt-% vand</t>
  </si>
  <si>
    <t>119</t>
  </si>
  <si>
    <t>0215-TRINITROBENZOESYRE, tørt eller fugtet,
med mindre end 30 vægt-% vand</t>
  </si>
  <si>
    <t>12</t>
  </si>
  <si>
    <t>0016-AMMUNITION, RØG-, med eller uden
sprængladning, udkasterladning eller
drivladning</t>
  </si>
  <si>
    <t>120</t>
  </si>
  <si>
    <t>0216-TRINITRO-m-CRESOL</t>
  </si>
  <si>
    <t>121</t>
  </si>
  <si>
    <t>0217-TRINITRONAPHTHALEN</t>
  </si>
  <si>
    <t>122</t>
  </si>
  <si>
    <t>0218-TRINITROPHENETOL</t>
  </si>
  <si>
    <t>123</t>
  </si>
  <si>
    <t>0219-TRINITRORESORCINOL (STYPHNINSYRE),
tørt eller fugtet, med mindre end 20 vægt-%
vand eller en blanding af alkohol og vand</t>
  </si>
  <si>
    <t>124</t>
  </si>
  <si>
    <t>0220-UREANITRAT, tørt eller fugtet, med mindre
end 20 vægt-% vand</t>
  </si>
  <si>
    <t>125</t>
  </si>
  <si>
    <t>0221-SPRÆNGHOVEDER, TORPEDO med
sprængladning</t>
  </si>
  <si>
    <t>126</t>
  </si>
  <si>
    <t>0222-AMMONIUMNITRAT</t>
  </si>
  <si>
    <t>127</t>
  </si>
  <si>
    <t>0224-BARIUMAZID, tørt eller fugtet, med mindre
end 50 vægt-% vand</t>
  </si>
  <si>
    <t>128</t>
  </si>
  <si>
    <t>0225-INITIALLADNINGER
(BOOSTERLADNINGER) MED DETONATOR</t>
  </si>
  <si>
    <t>129</t>
  </si>
  <si>
    <t>0226-CYCLOTETRAMETHYLENTETRANITRAMIN
(HMX) (OKTOGEN), fugtet, med mindst 15
vægt-% vand</t>
  </si>
  <si>
    <t>13</t>
  </si>
  <si>
    <t>0016-AMMUNITION, RØG-, med eller uden
sprængladning, udkasteladning eller
drivladning, indeholdende stoffer, der er giftige
ved indånding</t>
  </si>
  <si>
    <t>130</t>
  </si>
  <si>
    <t>0234-NATRIUMDINITRO-o-CRESOLAT, tørt eller
fugtet, med mindre end 15 vægt-% vand</t>
  </si>
  <si>
    <t>131</t>
  </si>
  <si>
    <t>0235-NATRIUMPICRAMAT, tørt eller fugtet, med
mindre end 20 vægt-% vand</t>
  </si>
  <si>
    <t>132</t>
  </si>
  <si>
    <t>0236-ZIRCONIUMPICRAMAT, tørt eller fugtet, med
mindre end 20 vægt-% vand</t>
  </si>
  <si>
    <t>133</t>
  </si>
  <si>
    <t>0237-HULLADNINGER, BØJELIGE, LINEÆRE</t>
  </si>
  <si>
    <t>134</t>
  </si>
  <si>
    <t>0238-RAKETTER, LINEBÆRENDE</t>
  </si>
  <si>
    <t>135</t>
  </si>
  <si>
    <t>0240-RAKETTER, LINEBÆRENDE</t>
  </si>
  <si>
    <t>136</t>
  </si>
  <si>
    <t>0241-SPRÆNGSTOF, TYPE E</t>
  </si>
  <si>
    <t>137</t>
  </si>
  <si>
    <t>0242-DRIVLADNINGER TIL KANONER</t>
  </si>
  <si>
    <t>138</t>
  </si>
  <si>
    <t>0243-AMMUNITION, BRANDSTIFTENDE, HVIDT
PHOSPHOR med sprængladning,
udkasterladning eller drivladning</t>
  </si>
  <si>
    <t>139</t>
  </si>
  <si>
    <t>0244-AMMUNITION, BRANDSTIFTENDE, HVIDT
PHOSPHOR med sprængladning,
udkasterladning eller drivladning</t>
  </si>
  <si>
    <t>14</t>
  </si>
  <si>
    <t>0016-AMMUNITION, RØG-, med eller uden
sprængladning, udkasterladning eller
drivladning, indeholdende ætsende stoffer</t>
  </si>
  <si>
    <t>140</t>
  </si>
  <si>
    <t>0245-AMMUNITION, RØG-, HVIDT PHOSPHOR
med sprængladning, udkasterladning eller
drivladning</t>
  </si>
  <si>
    <t>141</t>
  </si>
  <si>
    <t>0246-AMMUNITION, RØG-, HVIDT PHOSPHOR
med sprængladning, udkasterladning eller
drivladning</t>
  </si>
  <si>
    <t>142</t>
  </si>
  <si>
    <t>0247-AMMUNITION, BRANDSTIFTENDE, flydende
eller i form af gel, med sprængladning,
udkasterladning eller drivladning</t>
  </si>
  <si>
    <t>143</t>
  </si>
  <si>
    <t>0248-ANORDNINGER, DER AKTIVERES AF
VAND, med sprængladning, udkasterladning
eller drivladning</t>
  </si>
  <si>
    <t>144</t>
  </si>
  <si>
    <t>0249-ANORDNINGER, DER AKTIVERES AF
VAND, med sprængladning, udkasterladning
eller drivladning</t>
  </si>
  <si>
    <t>145</t>
  </si>
  <si>
    <t>0250-RAKETMOTORER MED HYPERGOLSKE
VÆSKER med eller uden udkasterladning</t>
  </si>
  <si>
    <t>146</t>
  </si>
  <si>
    <t>0254-AMMUNITION, LYS-, med eller uden
sprængladning, udkasterladning eller
drivladning</t>
  </si>
  <si>
    <t>147</t>
  </si>
  <si>
    <t>0255-DETONATORER, ELEKTRISKE til
sprængningsformål</t>
  </si>
  <si>
    <t>148</t>
  </si>
  <si>
    <t>0257-BRANDRØR, DETONERENDE</t>
  </si>
  <si>
    <t>149</t>
  </si>
  <si>
    <t>0266-OCTOLIT (OCTOL), tørt eller fugtet, med
mindre end 15 vægt-% vand</t>
  </si>
  <si>
    <t>15</t>
  </si>
  <si>
    <t>0018-AMMUNITION, TÅREFREMKALDENDE, med
sprængladning, udkasterladning eller
drivladning</t>
  </si>
  <si>
    <t>150</t>
  </si>
  <si>
    <t>0267-DETONATORER, IKKE-ELEKTRISKE til
sprængningsformål</t>
  </si>
  <si>
    <t>151</t>
  </si>
  <si>
    <t>0268-INITIALLADNINGER
(BOOSTERLADNINGER) MED DETONATOR</t>
  </si>
  <si>
    <t>152</t>
  </si>
  <si>
    <t>0271-DRIVLADNINGER</t>
  </si>
  <si>
    <t>153</t>
  </si>
  <si>
    <t>0272-DRIVLADNINGER</t>
  </si>
  <si>
    <t>154</t>
  </si>
  <si>
    <t>0275-PATRONER, DRIV-, til tekniske formål</t>
  </si>
  <si>
    <t>155</t>
  </si>
  <si>
    <t>0276-PATRONER, DRIV-, til tekniske formål</t>
  </si>
  <si>
    <t>156</t>
  </si>
  <si>
    <t>0277-PATRONER, OLIEBORINGS-</t>
  </si>
  <si>
    <t>157</t>
  </si>
  <si>
    <t>0278-PATRONER, OLIEBORINGS-</t>
  </si>
  <si>
    <t>158</t>
  </si>
  <si>
    <t>0279-DRIVLADNINGER TIL KANONER</t>
  </si>
  <si>
    <t>159</t>
  </si>
  <si>
    <t>0280-RAKETMOTORER</t>
  </si>
  <si>
    <t>16</t>
  </si>
  <si>
    <t>0019-AMMUNITION, TÅREFREMKALDENDE, med
sprængladning, udkasterladning eller
drivladning</t>
  </si>
  <si>
    <t>160</t>
  </si>
  <si>
    <t>0281-RAKETMOTORER</t>
  </si>
  <si>
    <t>161</t>
  </si>
  <si>
    <t>0282-NITROGUANIDIN (PICRIT), tørt eller fugtet,
med mindre end 20 vægt-% vand</t>
  </si>
  <si>
    <t>162</t>
  </si>
  <si>
    <t>0283-INITIALLADNINGER
(BOOSTERLADNINGER), uden detonator</t>
  </si>
  <si>
    <t>163</t>
  </si>
  <si>
    <t>0284-GRANATER, hånd- eller gevær-, med
sprængladning</t>
  </si>
  <si>
    <t>164</t>
  </si>
  <si>
    <t>0285-GRANATER, hånd- eller gevær-, med
sprængladning</t>
  </si>
  <si>
    <t>165</t>
  </si>
  <si>
    <t>0286-RAKETHOVEDER med sprængladning</t>
  </si>
  <si>
    <t>166</t>
  </si>
  <si>
    <t>0287-RAKETHOVEDER med sprængladning</t>
  </si>
  <si>
    <t>167</t>
  </si>
  <si>
    <t>0288-HULLADNINGER, BØJELIGE, LINEÆRE</t>
  </si>
  <si>
    <t>168</t>
  </si>
  <si>
    <t>0289-SPRÆNGSNOR, DETONERENDE, bøjelig</t>
  </si>
  <si>
    <t>169</t>
  </si>
  <si>
    <t>0290-SPRÆNGSNOR, DETONERENDE,
metalbeklædt</t>
  </si>
  <si>
    <t>17</t>
  </si>
  <si>
    <t>0020-AMMUNITION, GIFTIG, med sprængladning,
udkasterladning eller drivladning</t>
  </si>
  <si>
    <t>170</t>
  </si>
  <si>
    <t>0291-BOMBER med sprængladning</t>
  </si>
  <si>
    <t>171</t>
  </si>
  <si>
    <t>0292-GRANATER, hånd- eller gevær-, med
sprængladning</t>
  </si>
  <si>
    <t>172</t>
  </si>
  <si>
    <t>0293-GRANATER, hånd- eller gevær-, med
sprængladning</t>
  </si>
  <si>
    <t>173</t>
  </si>
  <si>
    <t>0294-MINER med sprængladning</t>
  </si>
  <si>
    <t>174</t>
  </si>
  <si>
    <t>0295-RAKETTER med sprængladning</t>
  </si>
  <si>
    <t>175</t>
  </si>
  <si>
    <t>0296-DYBVANDSBOMBER, EKSPLOSIVE</t>
  </si>
  <si>
    <t>176</t>
  </si>
  <si>
    <t>0297-AMMUNITION, LYS-, med eller uden
sprængladning, udkasterladning eller
drivladning</t>
  </si>
  <si>
    <t>177</t>
  </si>
  <si>
    <t>0299-FOTOBOMBER</t>
  </si>
  <si>
    <t>178</t>
  </si>
  <si>
    <t>0300-AMMUNITION, BRANDSTIFTENDE, med eller
uden sprængladning, udkasterladning eller
drivladning</t>
  </si>
  <si>
    <t>179</t>
  </si>
  <si>
    <t>0301-AMMUNITION, TÅREFREMKALDENDE, med
sprængladning, udkasterladning eller
drivladning</t>
  </si>
  <si>
    <t>18</t>
  </si>
  <si>
    <t>0021-AMMUNITION, GIFTIG, med sprængladning,
udkasterladning eller drivladning</t>
  </si>
  <si>
    <t>180</t>
  </si>
  <si>
    <t>0303-AMMUNITION, RØG-, med eller uden
sprængladning, udkasterladning eller
drivladning</t>
  </si>
  <si>
    <t>181</t>
  </si>
  <si>
    <t>0303-AMMUNITION, RØG-, med eller uden
sprængladning, udkasteladning eller
drivladning, indeholdende stoffer, der er giftige
ved indånding</t>
  </si>
  <si>
    <t>182</t>
  </si>
  <si>
    <t>0303-AMMUNITION, RØG-, med eller uden
sprængladning, udkasterladning eller
drivladning, indeholdende ætsende stoffer</t>
  </si>
  <si>
    <t>183</t>
  </si>
  <si>
    <t>0305-BLITZLYSPULVER</t>
  </si>
  <si>
    <t>184</t>
  </si>
  <si>
    <t>0306-LYSSPOR TIL AMMUNITION</t>
  </si>
  <si>
    <t>185</t>
  </si>
  <si>
    <t>0312-PATRONER, SIGNAL-</t>
  </si>
  <si>
    <t>186</t>
  </si>
  <si>
    <t>0313-RØGSIGNALER</t>
  </si>
  <si>
    <t>187</t>
  </si>
  <si>
    <t>0314-FÆNGMIDLER</t>
  </si>
  <si>
    <t>188</t>
  </si>
  <si>
    <t>0315-FÆNGMIDLER</t>
  </si>
  <si>
    <t>189</t>
  </si>
  <si>
    <t>0316-BRANDRØR, ANTÆNDENDE</t>
  </si>
  <si>
    <t>19</t>
  </si>
  <si>
    <t>0027-SORTKRUDT, granulat eller pulverform</t>
  </si>
  <si>
    <t>190</t>
  </si>
  <si>
    <t>0317-BRANDRØR, ANTÆNDENDE</t>
  </si>
  <si>
    <t>191</t>
  </si>
  <si>
    <t>0318-GRANATER, ØVELSES-, hånd- eller gevær-</t>
  </si>
  <si>
    <t>192</t>
  </si>
  <si>
    <t>0319-TÆNDPATRONER</t>
  </si>
  <si>
    <t>193</t>
  </si>
  <si>
    <t>0320-TÆNDPATRONER</t>
  </si>
  <si>
    <t>194</t>
  </si>
  <si>
    <t>0321-PATRONER TIL SKYDEVÅBEN, med
sprængladning</t>
  </si>
  <si>
    <t>195</t>
  </si>
  <si>
    <t>0322-RAKETMOTORER MED HYPERGOLSKE
VÆSKER med eller uden udkasterladning</t>
  </si>
  <si>
    <t>196</t>
  </si>
  <si>
    <t>0323-PATRONER, DRIV-, til tekniske formål</t>
  </si>
  <si>
    <t>197</t>
  </si>
  <si>
    <t>0324-PROJEKTILER med sprængladning</t>
  </si>
  <si>
    <t>198</t>
  </si>
  <si>
    <t>0325-FÆNGMIDLER</t>
  </si>
  <si>
    <t>199</t>
  </si>
  <si>
    <t>0326-PATRONER TIL SKYDEVÅBEN, LØSE</t>
  </si>
  <si>
    <t>0005-PATRONER TIL SKYDEVÅBEN, med
sprængladning</t>
  </si>
  <si>
    <t>20</t>
  </si>
  <si>
    <t>0028-SORTKRUDT, PRESSET eller SORTKRUDT,
I PILLEFORM</t>
  </si>
  <si>
    <t>200</t>
  </si>
  <si>
    <t>0327-PATRONER TIL SKYDEVÅBEN, LØSE eller
PATRONER TIL HÅNDSKYDEVÅBEN, LØSE</t>
  </si>
  <si>
    <t>2000</t>
  </si>
  <si>
    <t>2788-ORGANOTINFORBINDELSE, FLYDENDE,
N.O.S.</t>
  </si>
  <si>
    <t>2001</t>
  </si>
  <si>
    <t>2789-EDDIKESYRE, VANDFRI eller
EDDIKESYREopløsning, med mere end 80
vægt-% syre</t>
  </si>
  <si>
    <t>2002</t>
  </si>
  <si>
    <t>2790-EDDIKESYREopløsning, med mindst 50 vægt-%, men højst 80 vægt-% syre</t>
  </si>
  <si>
    <t>2003</t>
  </si>
  <si>
    <t>2790-EDDIKESYREopløsning, med mere end 10
vægt-%, men mindre end 50 vægt-% syre</t>
  </si>
  <si>
    <t>2004</t>
  </si>
  <si>
    <t>2793-METALLISK JERN, SOM SPÅNER eller SOM
AFFALD, i selvopvarmende form</t>
  </si>
  <si>
    <t>2005</t>
  </si>
  <si>
    <t>2794-BATTERIER (AKKUMULATORER), VÅDE,
FYLDT MED SYRE, elektrisk lagring</t>
  </si>
  <si>
    <t>2006</t>
  </si>
  <si>
    <t>2795-BATTERIER (AKKUMULATORER), VÅDE,
FYLDT MED ALKALI, elektrisk lagring</t>
  </si>
  <si>
    <t>2007</t>
  </si>
  <si>
    <t>2796-SVOVLSYRE med højst 51 % syre, eller
BATTERIVÆSKE, SUR</t>
  </si>
  <si>
    <t>2008</t>
  </si>
  <si>
    <t>2797-BATTERIVÆSKE, ALKALISK</t>
  </si>
  <si>
    <t>2009</t>
  </si>
  <si>
    <t>2798-PHENYLPHOSPHORDICHLORID</t>
  </si>
  <si>
    <t>201</t>
  </si>
  <si>
    <t>0328-PATRONER TIL SKYDEVÅBEN, SKARPE</t>
  </si>
  <si>
    <t>2010</t>
  </si>
  <si>
    <t>2799-PHENYLPHOSPHORTHIODICHLORID</t>
  </si>
  <si>
    <t>2011</t>
  </si>
  <si>
    <t>2800-BATTERIER (AKKUMULATORER), VÅDE,
SIKRET MOD UDSIVNING, elektrisk lagring</t>
  </si>
  <si>
    <t>2012</t>
  </si>
  <si>
    <t>2801-FARVESTOF, FLYDENDE, ÆTSENDE,
N.O.S., eller
FARVESTOF MELLEMPRODUKT,
FLYDENDE, ÆTSENDE, N.O.S.</t>
  </si>
  <si>
    <t>2013</t>
  </si>
  <si>
    <t>2014</t>
  </si>
  <si>
    <t>2801-FARVESTOF, FLYDENDE, ÆTSENDE,
N.O.S., eller FARVESTOF
MELLEMPRODUKT, FLYDENDE, ÆTSENDE,
N.O.S.</t>
  </si>
  <si>
    <t>2015</t>
  </si>
  <si>
    <t>2802-KOBBERCHLORID</t>
  </si>
  <si>
    <t>2016</t>
  </si>
  <si>
    <t>2803-GALLIUM</t>
  </si>
  <si>
    <t>2017</t>
  </si>
  <si>
    <t>2805-LITHIUMHYDRID, SMELTET OG HÆRDET</t>
  </si>
  <si>
    <t>2018</t>
  </si>
  <si>
    <t>2806-LITHIUMNITRID</t>
  </si>
  <si>
    <t>2019</t>
  </si>
  <si>
    <t>2807-MAGNETISKE MATERIALER</t>
  </si>
  <si>
    <t>202</t>
  </si>
  <si>
    <t>0329-TORPEDOER, med sprængladning</t>
  </si>
  <si>
    <t>2020</t>
  </si>
  <si>
    <t>2809-KVIKSØLV</t>
  </si>
  <si>
    <t>2021</t>
  </si>
  <si>
    <t>2810-GIFTIG ORGANISK VÆSKE, N.O.S.</t>
  </si>
  <si>
    <t>2022</t>
  </si>
  <si>
    <t>2023</t>
  </si>
  <si>
    <t>2024</t>
  </si>
  <si>
    <t>2811-GIFTIGT ORGANISK FAST STOF, N.O.S.</t>
  </si>
  <si>
    <t>2025</t>
  </si>
  <si>
    <t>2026</t>
  </si>
  <si>
    <t>2027</t>
  </si>
  <si>
    <t>2812-NATRIUMALUMINAT, FAST</t>
  </si>
  <si>
    <t>2028</t>
  </si>
  <si>
    <t>2813-FAST STOF, DER REAGERER MED VAND,
N.O.S.</t>
  </si>
  <si>
    <t>2029</t>
  </si>
  <si>
    <t>203</t>
  </si>
  <si>
    <t>0330-TORPEDOER, med sprængladning</t>
  </si>
  <si>
    <t>2030</t>
  </si>
  <si>
    <t>2031</t>
  </si>
  <si>
    <t>2814-SMITTEFARLIGT STOF, FARLIGT FOR
MENNESKER</t>
  </si>
  <si>
    <t>2032</t>
  </si>
  <si>
    <t>2814-SMITTEFARLIGT STOF, FARLIGT FOR
MENNESKER, i kølet flydende nitrogen</t>
  </si>
  <si>
    <t>2033</t>
  </si>
  <si>
    <t>2814-SMITTEFARLIGT STOF, FARLIGT FOR
MENNESKER (kun animalsk materiale)</t>
  </si>
  <si>
    <t>2034</t>
  </si>
  <si>
    <t>2815-N-AMINOETHYLPIPERAZIN</t>
  </si>
  <si>
    <t>2035</t>
  </si>
  <si>
    <t>2817-AMMONIUMHYDROGENDIFLUORID,
OPLØSNING</t>
  </si>
  <si>
    <t>2036</t>
  </si>
  <si>
    <t>2037</t>
  </si>
  <si>
    <t>2818-AMMONIUMPOLYSULFID, OPLØSNING</t>
  </si>
  <si>
    <t>2038</t>
  </si>
  <si>
    <t>2039</t>
  </si>
  <si>
    <t>2819-PENTYLPHOSPHAT (AMYLPHOSPHAT)</t>
  </si>
  <si>
    <t>204</t>
  </si>
  <si>
    <t>0331-SPRÆNGSTOF, TYPE B</t>
  </si>
  <si>
    <t>2040</t>
  </si>
  <si>
    <t>2820-SMØRSYRE</t>
  </si>
  <si>
    <t>2041</t>
  </si>
  <si>
    <t>2821-PHENOL, OPLØSNING</t>
  </si>
  <si>
    <t>2042</t>
  </si>
  <si>
    <t>2043</t>
  </si>
  <si>
    <t>2822-2-CHLORPYRIDIN</t>
  </si>
  <si>
    <t>2044</t>
  </si>
  <si>
    <t>2823-CROTONSYRE, FAST</t>
  </si>
  <si>
    <t>2045</t>
  </si>
  <si>
    <t>2826-ETHYLCHLORTHIOFORMIAT</t>
  </si>
  <si>
    <t>2046</t>
  </si>
  <si>
    <t>2829-CAPRONSYRE</t>
  </si>
  <si>
    <t>2047</t>
  </si>
  <si>
    <t>2830-LITHIUMFERROSILICIUM</t>
  </si>
  <si>
    <t>2048</t>
  </si>
  <si>
    <t>2831-1,1,1-TRICHLORETHAN</t>
  </si>
  <si>
    <t>2049</t>
  </si>
  <si>
    <t>2834-PHOSPHORSYRLING</t>
  </si>
  <si>
    <t>205</t>
  </si>
  <si>
    <t>0332-SPRÆNGSTOF, TYPE E</t>
  </si>
  <si>
    <t>2050</t>
  </si>
  <si>
    <t>2835-NATRIUMALUMINIUMHYDRID</t>
  </si>
  <si>
    <t>2051</t>
  </si>
  <si>
    <t>2837-HYDROGENSULFATER, VANDIG
OPLØSNING</t>
  </si>
  <si>
    <t>2052</t>
  </si>
  <si>
    <t>2053</t>
  </si>
  <si>
    <t>2838-VINYLBUTYRAT, STABILISERET</t>
  </si>
  <si>
    <t>2054</t>
  </si>
  <si>
    <t>2839-ALDOL (3-HYDROXYBUTANAL)</t>
  </si>
  <si>
    <t>2055</t>
  </si>
  <si>
    <t>2840-BUTYRALDOXIM</t>
  </si>
  <si>
    <t>2056</t>
  </si>
  <si>
    <t>2841-DI-n-PENTYLAMIN (DI-n-AMYLAMIN)</t>
  </si>
  <si>
    <t>2057</t>
  </si>
  <si>
    <t>2842-NITROETHAN</t>
  </si>
  <si>
    <t>2058</t>
  </si>
  <si>
    <t>2844-CALCIUMMANGANSILICIUM</t>
  </si>
  <si>
    <t>2059</t>
  </si>
  <si>
    <t>2845-PYROFOR ORGANISK VÆSKE, N.O.S.</t>
  </si>
  <si>
    <t>206</t>
  </si>
  <si>
    <t>0333-FYRVÆRKERI</t>
  </si>
  <si>
    <t>2060</t>
  </si>
  <si>
    <t>2846-PYROFORT ORGANISK FAST STOF, N.O.S.</t>
  </si>
  <si>
    <t>2061</t>
  </si>
  <si>
    <t>2849-3-CHLOR-1-PROPANOL</t>
  </si>
  <si>
    <t>2062</t>
  </si>
  <si>
    <t>2850-TETRAPROPYLEN (PROPYLENTETRAMER)</t>
  </si>
  <si>
    <t>2063</t>
  </si>
  <si>
    <t>2851-BORTRIFLUORID-DIHYDRAT</t>
  </si>
  <si>
    <t>2064</t>
  </si>
  <si>
    <t>2852-DIPICRYLSULFID, fugtet, med mindst 10
vægt-% vand</t>
  </si>
  <si>
    <t>2065</t>
  </si>
  <si>
    <t>2853-MAGNESIUMFLUORSILICAT</t>
  </si>
  <si>
    <t>2066</t>
  </si>
  <si>
    <t>2854-AMMONIUMFLUORSILICAT</t>
  </si>
  <si>
    <t>2067</t>
  </si>
  <si>
    <t>2855-ZINKFLUORSILICAT</t>
  </si>
  <si>
    <t>2068</t>
  </si>
  <si>
    <t>2856-FLUORSILICATER, N.O.S.</t>
  </si>
  <si>
    <t>2069</t>
  </si>
  <si>
    <t>2857-KØLEMASKINER der indeholder ikke-brandfarlige, ikke-giftige gasser eller
ammoniakopløsninger (UN 2672)</t>
  </si>
  <si>
    <t>207</t>
  </si>
  <si>
    <t>0334-FYRVÆRKERI</t>
  </si>
  <si>
    <t>2070</t>
  </si>
  <si>
    <t>2858-ZIRCONIUM, TØRT, færdigvarer som f.eks
plader, strimler eller oprullet tråd (tyndere end
254 µm, men ikke tyndere end 18 µm)</t>
  </si>
  <si>
    <t>2071</t>
  </si>
  <si>
    <t>2859-AMMONIUMMETAVANADAT</t>
  </si>
  <si>
    <t>2072</t>
  </si>
  <si>
    <t>2861-AMMONIUMPOLYVANADAT</t>
  </si>
  <si>
    <t>2073</t>
  </si>
  <si>
    <t>2862-VANADIUMPENTOXID, ikke smeltet</t>
  </si>
  <si>
    <t>2074</t>
  </si>
  <si>
    <t>2863-NATRIUMAMMONIUMVANADAT</t>
  </si>
  <si>
    <t>2075</t>
  </si>
  <si>
    <t>2864-KALIUMMETAVANADAT</t>
  </si>
  <si>
    <t>2076</t>
  </si>
  <si>
    <t>2865-HYDROXYLAMINSULFAT</t>
  </si>
  <si>
    <t>2077</t>
  </si>
  <si>
    <t>2869-TITANTRICHLORID, BLANDING</t>
  </si>
  <si>
    <t>2078</t>
  </si>
  <si>
    <t>2079</t>
  </si>
  <si>
    <t>2870-ALUMINIUMBORHYDRID</t>
  </si>
  <si>
    <t>208</t>
  </si>
  <si>
    <t>0335-FYRVÆRKERI</t>
  </si>
  <si>
    <t>2080</t>
  </si>
  <si>
    <t>2870-ALUMINIUMBORHYDRID I UDSTYR</t>
  </si>
  <si>
    <t>2081</t>
  </si>
  <si>
    <t>2871-ANTIMONPULVER</t>
  </si>
  <si>
    <t>2082</t>
  </si>
  <si>
    <t>2872-DIBROMCHLORPROPANER</t>
  </si>
  <si>
    <t>2083</t>
  </si>
  <si>
    <t>2084</t>
  </si>
  <si>
    <t>2873-DIBUTYLAMINOETHANOL</t>
  </si>
  <si>
    <t>2085</t>
  </si>
  <si>
    <t>2874-FURFURYLALKOHOL</t>
  </si>
  <si>
    <t>2086</t>
  </si>
  <si>
    <t>2875-HEXACHLOROPHEN</t>
  </si>
  <si>
    <t>2087</t>
  </si>
  <si>
    <t>2876-RESORCINOL</t>
  </si>
  <si>
    <t>2088</t>
  </si>
  <si>
    <t>2878-TITANSVAMPGRANULATER eller
TITANSVAMPPULVER</t>
  </si>
  <si>
    <t>2089</t>
  </si>
  <si>
    <t>2879-SELENOXYCHLORID</t>
  </si>
  <si>
    <t>209</t>
  </si>
  <si>
    <t>0336-FYRVÆRKERI</t>
  </si>
  <si>
    <t>2090</t>
  </si>
  <si>
    <t>2880-CALCIUMHYPOCHLORIT, HYDRERET, eller
CALCIUMHYPOCHLORIT, BLANDING,
HYDRERET, med mindst 5,5 %, men højst 16
% vand</t>
  </si>
  <si>
    <t>2091</t>
  </si>
  <si>
    <t>2092</t>
  </si>
  <si>
    <t>2881-METALKATALYSATOR, TØR</t>
  </si>
  <si>
    <t>2093</t>
  </si>
  <si>
    <t>2094</t>
  </si>
  <si>
    <t>2095</t>
  </si>
  <si>
    <t>2900-SMITTEFARLIGT STOF, kun FARLIGT FOR
DYR</t>
  </si>
  <si>
    <t>2096</t>
  </si>
  <si>
    <t>2900-SMITTEFARLIGT STOF, kun FARLIGT FOR
DYR, i kølet flydende nitrogen</t>
  </si>
  <si>
    <t>2097</t>
  </si>
  <si>
    <t>2900-SMITTEFARLIGT STOF, kun FARLIGT FOR
DYR (kun animalsk materiale)</t>
  </si>
  <si>
    <t>2098</t>
  </si>
  <si>
    <t>2901-BROMCHLORID</t>
  </si>
  <si>
    <t>2099</t>
  </si>
  <si>
    <t>2902-PESTICID, FLYDENDE, GIFTIGT, N.O.S.</t>
  </si>
  <si>
    <t>21</t>
  </si>
  <si>
    <t>0029-DETONATORER, IKKE-ELEKTRISKE til
sprængningsformål</t>
  </si>
  <si>
    <t>210</t>
  </si>
  <si>
    <t>0337-FYRVÆRKERI</t>
  </si>
  <si>
    <t>2100</t>
  </si>
  <si>
    <t>2101</t>
  </si>
  <si>
    <t>2102</t>
  </si>
  <si>
    <t>2903-PESTICID, FLYDENDE, GIFTIGT,
BRANDFARLIGT, N.O.S., med flammepunkt
på mindst 23°C</t>
  </si>
  <si>
    <t>2103</t>
  </si>
  <si>
    <t>2104</t>
  </si>
  <si>
    <t>2105</t>
  </si>
  <si>
    <t>2904-CHLORPHENOLATER, FLYDENDE eller
PHENOLATER, FLYDENDE</t>
  </si>
  <si>
    <t>2106</t>
  </si>
  <si>
    <t>2905-CHLORPHENOLATER, FASTE, eller
PHENOLATER, FASTE</t>
  </si>
  <si>
    <t>2107</t>
  </si>
  <si>
    <t>2907-ISOSORBIDDINITRAT, BLANDING, med
mindst 60 % lactose, mannose, stivelse eller
calciumhydrogenphosphat</t>
  </si>
  <si>
    <t>2108</t>
  </si>
  <si>
    <t>2908-RADIOAKTIVT STOF, UNDTAGELSESKOLLI
– TOM EMBALLAGE</t>
  </si>
  <si>
    <t>2109</t>
  </si>
  <si>
    <t>2909-RADIOAKTIVT STOF, UNDTAGELSESKOLLI
– GENSTANDE FREMSTILLET AF
NATURLIGT URAN eller UDARMET URAN
eller NATURLIGT THORIUM</t>
  </si>
  <si>
    <t>211</t>
  </si>
  <si>
    <t>0338-PATRONER TIL SKYDEVÅBEN, LØSE eller
PATRONER TIL HÅNDSKYDEVÅBEN, LØSE</t>
  </si>
  <si>
    <t>2110</t>
  </si>
  <si>
    <t>2910-RADIOAKTIVT STOF, UNDTAGELSESKOLLI
– BEGRÆNSET MÆNGDE</t>
  </si>
  <si>
    <t>2111</t>
  </si>
  <si>
    <t>2911-RADIOAKTIVT STOF, UNDTAGELSESKOLLI
– INSTRUMENTER eller FORARBEJDEDE
GENSTANDE</t>
  </si>
  <si>
    <t>2112</t>
  </si>
  <si>
    <t>2912-RADIOAKTIVT STOF, LAV SPECIFIK
AKTIVITET (LSA-I), ikke-fissilt eller undtaget-fissilt</t>
  </si>
  <si>
    <t>2113</t>
  </si>
  <si>
    <t>2913-RADIOAKTIVT STOF,
OVERFLADEFORURENEDE GENSTANDE
(SCO-I, SCO-II eller SCO-III), ikke-fissilt eller
undtaget-fissilt</t>
  </si>
  <si>
    <t>2114</t>
  </si>
  <si>
    <t>2915-RADIOAKTIVT STOF, TYPE A KOLLI, ikke-speciel form, ikke-fissilt eller undtaget-fissilt</t>
  </si>
  <si>
    <t>2115</t>
  </si>
  <si>
    <t>2916-RADIOAKTIVT STOF, TYPE B(U) KOLLI, ikke-fissilt eller undtaget-fissilt</t>
  </si>
  <si>
    <t>2116</t>
  </si>
  <si>
    <t>2917-RADIOAKTIVT STOF, TYPE B(M) KOLLI, ikke-fissilt eller undtaget-fissilt</t>
  </si>
  <si>
    <t>2117</t>
  </si>
  <si>
    <t>2919-RADIOAKTIVT STOF, TRANSPORTERET
SOM SÆRLIGT ARRANGEMENT, ikke-fissilt
eller undtaget-fissilt</t>
  </si>
  <si>
    <t>2118</t>
  </si>
  <si>
    <t>2920-ÆTSENDE VÆSKE, BRANDFARLIG, N.O.S.</t>
  </si>
  <si>
    <t>2119</t>
  </si>
  <si>
    <t>212</t>
  </si>
  <si>
    <t>0339-PATRONER TIL SKYDEVÅBEN, SKARPE
eller PATRONER TIL HÅNDSKYDEVÅBEN</t>
  </si>
  <si>
    <t>2120</t>
  </si>
  <si>
    <t>2921-ÆTSENDE FAST STOF, BRANDFARLIGT,
N.O.S.</t>
  </si>
  <si>
    <t>2121</t>
  </si>
  <si>
    <t>2122</t>
  </si>
  <si>
    <t>2922-ÆTSENDE VÆSKE, GIFTIG, N.O.S.</t>
  </si>
  <si>
    <t>2123</t>
  </si>
  <si>
    <t>2124</t>
  </si>
  <si>
    <t>2125</t>
  </si>
  <si>
    <t>2923-ÆTSENDE FAST STOF, GIFTIGT, N.O.S.</t>
  </si>
  <si>
    <t>2126</t>
  </si>
  <si>
    <t>2127</t>
  </si>
  <si>
    <t>2128</t>
  </si>
  <si>
    <t>2924-BRANDFARLIG VÆSKE, ÆTSENDE, N.O.S.</t>
  </si>
  <si>
    <t>2129</t>
  </si>
  <si>
    <t>213</t>
  </si>
  <si>
    <t>0340-NITROCELLULOSE, tørt eller fugtet, med
mindre end 25 vægt-% vand (eller alkohol)</t>
  </si>
  <si>
    <t>2130</t>
  </si>
  <si>
    <t>2131</t>
  </si>
  <si>
    <t>2925-BRANDFARLIGT ORGANISK FAST STOF,
ÆTSENDE, N.O.S.</t>
  </si>
  <si>
    <t>2132</t>
  </si>
  <si>
    <t>2133</t>
  </si>
  <si>
    <t>2926-BRANDFARLIGT ORGANISK FAST STOF,
GIFTIGT, N.O.S.</t>
  </si>
  <si>
    <t>2134</t>
  </si>
  <si>
    <t>2135</t>
  </si>
  <si>
    <t>2927-GIFTIG ORGANISK VÆSKE, ÆTSENDE,
N.O.S.</t>
  </si>
  <si>
    <t>2136</t>
  </si>
  <si>
    <t>2137</t>
  </si>
  <si>
    <t>2928-GIFTIGT ORGANISK FAST STOF,
ÆTSENDE, N.O.S.</t>
  </si>
  <si>
    <t>2138</t>
  </si>
  <si>
    <t>2139</t>
  </si>
  <si>
    <t>2929-GIFTIG ORGANISK VÆSKE,
BRANDFARLIG, N.O.S.</t>
  </si>
  <si>
    <t>214</t>
  </si>
  <si>
    <t>0341-NITROCELLULOSE, ubehandlet eller
blødgjort, med mindre end 18 vægt-%
blødgøringsmiddel</t>
  </si>
  <si>
    <t>2140</t>
  </si>
  <si>
    <t>2141</t>
  </si>
  <si>
    <t>2930-GIFTIGT ORGANISK FAST STOF,
BRANDFARLIGT, N.O.S.</t>
  </si>
  <si>
    <t>2142</t>
  </si>
  <si>
    <t>2143</t>
  </si>
  <si>
    <t>2931-VANADYLSULFAT</t>
  </si>
  <si>
    <t>2144</t>
  </si>
  <si>
    <t>2933-METHYL-2-CHLORPROPIONAT</t>
  </si>
  <si>
    <t>2145</t>
  </si>
  <si>
    <t>2934-ISOPROPYL-2-CHLORPROPIONAT</t>
  </si>
  <si>
    <t>2146</t>
  </si>
  <si>
    <t>2935-ETHYL-2-CHLORPROPIONAT</t>
  </si>
  <si>
    <t>2147</t>
  </si>
  <si>
    <t>2936-THIOMÆLKESYRE</t>
  </si>
  <si>
    <t>2148</t>
  </si>
  <si>
    <t>2937-alfa-METHYLBENZYLALKOHOL, FLYDENDE</t>
  </si>
  <si>
    <t>2149</t>
  </si>
  <si>
    <t>2940-9-PHOSPHABICYCLONONANER
(CYCLOOCTADIENPHOSPHINER)</t>
  </si>
  <si>
    <t>215</t>
  </si>
  <si>
    <t>0342-NITROCELLULOSE, fugtet, med mindst 25
vægt-% alkohol</t>
  </si>
  <si>
    <t>2150</t>
  </si>
  <si>
    <t>2941-FLUORANILINER</t>
  </si>
  <si>
    <t>2151</t>
  </si>
  <si>
    <t>2942-2-TRIFLUORMETHYLANILIN</t>
  </si>
  <si>
    <t>2152</t>
  </si>
  <si>
    <t>2943-TETRAHYDROFURFURYLAMIN</t>
  </si>
  <si>
    <t>2153</t>
  </si>
  <si>
    <t>2945-N-METHYLBUTYLAMIN</t>
  </si>
  <si>
    <t>2154</t>
  </si>
  <si>
    <t>2946-2-AMINO-5-DIETHYLAMINOPENTAN</t>
  </si>
  <si>
    <t>2155</t>
  </si>
  <si>
    <t>2947-ISOPROPYLCHLORACETAT</t>
  </si>
  <si>
    <t>2156</t>
  </si>
  <si>
    <t>2948-3-TRIFLUORMETHYLANILIN</t>
  </si>
  <si>
    <t>2157</t>
  </si>
  <si>
    <t>2949-NATRIUMHYDROGENSULFID, HYDRERET
med mindst 25 % krystalvand</t>
  </si>
  <si>
    <t>2158</t>
  </si>
  <si>
    <t>2950-MAGNESIUMGRANULATER,
OVERTRUKKET, med en kornstørrelse på
mindst 149 µm</t>
  </si>
  <si>
    <t>2159</t>
  </si>
  <si>
    <t>2956-5-tert-BUTYL-2,4,6-TRINITRO-m-XYLEN</t>
  </si>
  <si>
    <t>216</t>
  </si>
  <si>
    <t>0343-NITROCELLULOSE, BLØDGJORT med
mindst 18 vægt-% blødgøringsmiddel</t>
  </si>
  <si>
    <t>2160</t>
  </si>
  <si>
    <t>2965-BORTRIFLUORIDDIMETHYLETHERAT</t>
  </si>
  <si>
    <t>2161</t>
  </si>
  <si>
    <t>2966-THIOGLYCOL</t>
  </si>
  <si>
    <t>2162</t>
  </si>
  <si>
    <t>2967-SULFAMINSYRE</t>
  </si>
  <si>
    <t>2163</t>
  </si>
  <si>
    <t>2968-MANEB, STABILISERET eller
MANEBPRÆPARATION, STABILISERET
mod selvopvarmning</t>
  </si>
  <si>
    <t>2164</t>
  </si>
  <si>
    <t>2969-RICINUSFRØ eller RICINUSMEL eller
RICINUSPRESSERESTER eller
RICINUSFLAGER</t>
  </si>
  <si>
    <t>2165</t>
  </si>
  <si>
    <t>2977-RADIOAKTIVT STOF, URANHEXAFLUORID,
FISSILT</t>
  </si>
  <si>
    <t>2166</t>
  </si>
  <si>
    <t>2978-RADIOAKTIVT STOF, URANHEXAFLUORID,
ikke-fissilt eller undtaget-fissilt</t>
  </si>
  <si>
    <t>2167</t>
  </si>
  <si>
    <t>2983-ETHYLENOXID OG PROPYLENOXID,
BLANDING, med højst 30 % ethylenoxid</t>
  </si>
  <si>
    <t>2168</t>
  </si>
  <si>
    <t>2984-HYDROGENPEROXID, VANDIG opløsning,
med mindst 8 % og mindre end 20 %
hydrogenperoxid (stabilisering efter behov)</t>
  </si>
  <si>
    <t>2169</t>
  </si>
  <si>
    <t>2985-CHLORSILANER, BRANDFARLIGE,
ÆTSENDE, N.O.S.</t>
  </si>
  <si>
    <t>217</t>
  </si>
  <si>
    <t>0344-PROJEKTILER med sprængladning</t>
  </si>
  <si>
    <t>2170</t>
  </si>
  <si>
    <t>2986-CHLORSILANER, ÆTSENDE,
BRANDFARLIGE N.O.S.</t>
  </si>
  <si>
    <t>2171</t>
  </si>
  <si>
    <t>2987-CHLORSILANER, ÆTSENDE, N.O.S.</t>
  </si>
  <si>
    <t>2172</t>
  </si>
  <si>
    <t>2988-CHLORSILANER, DER REAGERER MED
VAND, BRANDFARLIGE, ÆTSENDE, N.O.S.</t>
  </si>
  <si>
    <t>2173</t>
  </si>
  <si>
    <t>2989-BLYPHOSPHIT, DIBASISK</t>
  </si>
  <si>
    <t>2174</t>
  </si>
  <si>
    <t>2175</t>
  </si>
  <si>
    <t>2990-REDNINGSUDSTYR, SELVOPPUSTENDE</t>
  </si>
  <si>
    <t>2176</t>
  </si>
  <si>
    <t>2991-CARBAMAT-PESTICID, FLYDENDE,
GIFTIGT, BRANDFARLIGT, med
flammepunkt på mindst 23°C</t>
  </si>
  <si>
    <t>2177</t>
  </si>
  <si>
    <t>2178</t>
  </si>
  <si>
    <t>2179</t>
  </si>
  <si>
    <t>2992-CARBAMAT-PESTICID, FLYDENDE,
GIFTIGT</t>
  </si>
  <si>
    <t>218</t>
  </si>
  <si>
    <t>0345-PROJEKTILER, inerte med lysspor</t>
  </si>
  <si>
    <t>2180</t>
  </si>
  <si>
    <t>2181</t>
  </si>
  <si>
    <t>2182</t>
  </si>
  <si>
    <t>2993-ARSENHOLDIGT PESTICID, FLYDENDE,
GIFTIGT, BRANDFARLIGT, med
flammepunkt på mindst 23°C</t>
  </si>
  <si>
    <t>2183</t>
  </si>
  <si>
    <t>2184</t>
  </si>
  <si>
    <t>2185</t>
  </si>
  <si>
    <t>2994-ARSENHOLDIGT PESTICID, FLYDENDE,
GIFTIGT</t>
  </si>
  <si>
    <t>2186</t>
  </si>
  <si>
    <t>2187</t>
  </si>
  <si>
    <t>2188</t>
  </si>
  <si>
    <t>2995-ORGANOCHLOR-PESTICID, FLYDENDE,
GIFTIGT, BRANDFARLIGT, med
flammepunkt på mindst 23°C</t>
  </si>
  <si>
    <t>2189</t>
  </si>
  <si>
    <t>219</t>
  </si>
  <si>
    <t>0346-PROJEKTILER med sprængladning eller
udkasterladning</t>
  </si>
  <si>
    <t>2190</t>
  </si>
  <si>
    <t>2191</t>
  </si>
  <si>
    <t>2996-ORGANOCHLOR-PESTICID, FLYDENDE,
GIFTIGT</t>
  </si>
  <si>
    <t>2192</t>
  </si>
  <si>
    <t>2193</t>
  </si>
  <si>
    <t>2194</t>
  </si>
  <si>
    <t>2997-TRIAZIN-PESTICID, FLYDENDE, GIFTIGT,
BRANDFARLIGT, med flammepunkt på
mindst 23°C</t>
  </si>
  <si>
    <t>2195</t>
  </si>
  <si>
    <t>2196</t>
  </si>
  <si>
    <t>2197</t>
  </si>
  <si>
    <t>2998-TRIAZIN-PESTICID, FLYDENDE, GIFTIGT</t>
  </si>
  <si>
    <t>2198</t>
  </si>
  <si>
    <t>2199</t>
  </si>
  <si>
    <t>22</t>
  </si>
  <si>
    <t>0030-DETONATORER, ELEKTRISKE til
sprængningsformål</t>
  </si>
  <si>
    <t>220</t>
  </si>
  <si>
    <t>0347-PROJEKTILER med sprængladning eller
udkasterladning</t>
  </si>
  <si>
    <t>2200</t>
  </si>
  <si>
    <t>3005-THIOCARBAMAT-PESTICID, FLYDENDE,
GIFTIGT, BRANDFARLIGT, med
flammepunkt på mindst 23°C</t>
  </si>
  <si>
    <t>2201</t>
  </si>
  <si>
    <t>2202</t>
  </si>
  <si>
    <t>2203</t>
  </si>
  <si>
    <t>3006-THIOCARBAMAT-PESTICID, FLYDENDE,
GIFTIGT</t>
  </si>
  <si>
    <t>2204</t>
  </si>
  <si>
    <t>2205</t>
  </si>
  <si>
    <t>2206</t>
  </si>
  <si>
    <t>3009-KOBBERHOLDIGT PESTICID, FLYDENDE,
GIFTIGT, BRANDFARLIGT, med
flammepunkt på mindst 23°C</t>
  </si>
  <si>
    <t>2207</t>
  </si>
  <si>
    <t>2208</t>
  </si>
  <si>
    <t>2209</t>
  </si>
  <si>
    <t>3010-KOBBERHOLDIGT PESTICID, FLYDENDE,
GIFTIGT</t>
  </si>
  <si>
    <t>221</t>
  </si>
  <si>
    <t>0348-PATRONER TIL SKYDEVÅBEN, med
sprængladning</t>
  </si>
  <si>
    <t>2210</t>
  </si>
  <si>
    <t>2211</t>
  </si>
  <si>
    <t>2212</t>
  </si>
  <si>
    <t>3011-KVIKSØLVHOLDIGT PESTICID, FLYDENDE,
GIFTIGT, BRANDFARLIGT, med
flammepunkt på mindst 23°C</t>
  </si>
  <si>
    <t>2213</t>
  </si>
  <si>
    <t>2214</t>
  </si>
  <si>
    <t>2215</t>
  </si>
  <si>
    <t>3012-KVIKSØLVHOLDIGT PESTICID, FLYDENDE,
GIFTIGT</t>
  </si>
  <si>
    <t>2216</t>
  </si>
  <si>
    <t>2217</t>
  </si>
  <si>
    <t>2218</t>
  </si>
  <si>
    <t>3013-NITROPHENOLSUBSTITUERET PESTICID,
FLYDENDE, GIFTIGT, BRANDFARLIGT, med
flammepunkt på mindst 23°C</t>
  </si>
  <si>
    <t>2219</t>
  </si>
  <si>
    <t>222</t>
  </si>
  <si>
    <t>0349-GENSTANDE, EKSPLOSIVE, N.O.S.</t>
  </si>
  <si>
    <t>2220</t>
  </si>
  <si>
    <t>2221</t>
  </si>
  <si>
    <t>3014-NITROPHENOLSUBSTITUERET PESTICID,
FLYDENDE, GIFTIGT</t>
  </si>
  <si>
    <t>2222</t>
  </si>
  <si>
    <t>2223</t>
  </si>
  <si>
    <t>2224</t>
  </si>
  <si>
    <t>3015-BIPYRIDYLDERIVAT-PESTICID, FLYDENDE,
GIFTIGT, BRANDFARLIGT, med
flammepunkt på mindst 23°C</t>
  </si>
  <si>
    <t>2225</t>
  </si>
  <si>
    <t>2226</t>
  </si>
  <si>
    <t>2227</t>
  </si>
  <si>
    <t>3016-BIPYRIDYLDERIVAT-PESTICID, FLYDENDE,
GIFTIGT</t>
  </si>
  <si>
    <t>2228</t>
  </si>
  <si>
    <t>2229</t>
  </si>
  <si>
    <t>223</t>
  </si>
  <si>
    <t>0350-GENSTANDE, EKSPLOSIVE, N.O.S.</t>
  </si>
  <si>
    <t>2230</t>
  </si>
  <si>
    <t>3017-ORGANOPHOSPHOR-PESTICID,
FLYDENDE, GIFTIGT, BRANDFARLIGT, med
flammepunkt på mindst 23°C</t>
  </si>
  <si>
    <t>2231</t>
  </si>
  <si>
    <t>2232</t>
  </si>
  <si>
    <t>2233</t>
  </si>
  <si>
    <t>3018-ORGANOPHOSPHOR-PESTICID,
FLYDENDE, GIFTIGT</t>
  </si>
  <si>
    <t>2234</t>
  </si>
  <si>
    <t>2235</t>
  </si>
  <si>
    <t>2236</t>
  </si>
  <si>
    <t>3019-ORGANOTIN-PESTICID, FLYDENDE,
GIFTIGT, BRANDFARLIGT, med
flammepunkt på mindst 23°C</t>
  </si>
  <si>
    <t>2237</t>
  </si>
  <si>
    <t>2238</t>
  </si>
  <si>
    <t>2239</t>
  </si>
  <si>
    <t>3020-ORGANOTIN-PESTICID, FLYDENDE,
GIFTIGT</t>
  </si>
  <si>
    <t>224</t>
  </si>
  <si>
    <t>0351-GENSTANDE, EKSPLOSIVE, N.O.S.</t>
  </si>
  <si>
    <t>2240</t>
  </si>
  <si>
    <t>2241</t>
  </si>
  <si>
    <t>2242</t>
  </si>
  <si>
    <t>3021-PESTICID, FLYDENDE, BRANDFARLIGT,
GIFTIGT, N.O.S., med flammepunkt lavere
end 23°C</t>
  </si>
  <si>
    <t>2243</t>
  </si>
  <si>
    <t>2244</t>
  </si>
  <si>
    <t>3022-1,2-BUTYLENOXID, STABILISERET</t>
  </si>
  <si>
    <t>2245</t>
  </si>
  <si>
    <t>3023-2-METHYL-2-HEPTANTHIOL</t>
  </si>
  <si>
    <t>2246</t>
  </si>
  <si>
    <t>3024-COUMARINDERIVAT-PESTICID,
FLYDENDE, BRANDFARLIGT, GIFTIGT, med
flammepunkt lavere end 23°C</t>
  </si>
  <si>
    <t>2247</t>
  </si>
  <si>
    <t>2248</t>
  </si>
  <si>
    <t>3025-COUMARINDERIVAT-PESTICID,
FLYDENDE, GIFTIGT, BRANDFARLIGT, med
flammepunkt på mindst 23°C</t>
  </si>
  <si>
    <t>2249</t>
  </si>
  <si>
    <t>225</t>
  </si>
  <si>
    <t>0352-GENSTANDE, EKSPLOSIVE, N.O.S.</t>
  </si>
  <si>
    <t>2250</t>
  </si>
  <si>
    <t>2251</t>
  </si>
  <si>
    <t>3026-COUMARINDERIVAT-PESTICID,
FLYDENDE, GIFTIGT</t>
  </si>
  <si>
    <t>2252</t>
  </si>
  <si>
    <t>2253</t>
  </si>
  <si>
    <t>2254</t>
  </si>
  <si>
    <t>3027-COUMARINDERIVAT-PESTICID, FAST,
GIFTIGT</t>
  </si>
  <si>
    <t>2255</t>
  </si>
  <si>
    <t>2256</t>
  </si>
  <si>
    <t>2257</t>
  </si>
  <si>
    <t>3028-BATTERIER (AKKUMULATORER), TØRRE,
MED FAST KALIUMHYDROXID, elektrisk
lagring</t>
  </si>
  <si>
    <t>2258</t>
  </si>
  <si>
    <t>3048-ALUMINIUMPHOSPHID-PESTICID</t>
  </si>
  <si>
    <t>2259</t>
  </si>
  <si>
    <t>3054-CYCLOHEXANTHIOL
(CYCLOHEXYLMERCAPTAN)</t>
  </si>
  <si>
    <t>226</t>
  </si>
  <si>
    <t>0353-GENSTANDE, EKSPLOSIVE, N.O.S.</t>
  </si>
  <si>
    <t>2260</t>
  </si>
  <si>
    <t>3055-2-(2-AMINOETHOXY)-ETHANOL</t>
  </si>
  <si>
    <t>2261</t>
  </si>
  <si>
    <t>3056-n-HEPTANAL</t>
  </si>
  <si>
    <t>2262</t>
  </si>
  <si>
    <t>3057-TRIFLUORACETYLCHLORID</t>
  </si>
  <si>
    <t>2263</t>
  </si>
  <si>
    <t>3064-NITROGLYCERIN, OPLØST I ALKOHOL,
med mere end 1 % og højst 5 %
NITROGLYCERIN</t>
  </si>
  <si>
    <t>2264</t>
  </si>
  <si>
    <t>3065-ALKOHOLISKE DRIKKEVARER, med mere
end 70 vol-% alkohol</t>
  </si>
  <si>
    <t>2265</t>
  </si>
  <si>
    <t>3065-ALKOHOLISKE DRIKKEVARER, med mere
end 24 og højst 70 vol-% alkohol</t>
  </si>
  <si>
    <t>2266</t>
  </si>
  <si>
    <t>3066-MALING (herunder farve, lak, emalje, bejdse,
shellak, fernis, politur, flydende filler og
flydende grunder) eller
MALINGRELATEREDE PRODUKTER
(herunder fortynder eller reducerende
forbindelser)</t>
  </si>
  <si>
    <t>2267</t>
  </si>
  <si>
    <t>2268</t>
  </si>
  <si>
    <t>3070-ETHYLENOXID OG
DICHLORDIFLUORMETHAN, BLANDING,
med højst 12,5 % ethylenoxid</t>
  </si>
  <si>
    <t>2269</t>
  </si>
  <si>
    <t>3071-THIOLER (MERCAPTANER), FLYDENDE,
GIFTIGE, BRANDFARLIGE, N.O.S., eller
THIOLER (MERCAPTANER), BLANDING,
FLYDENDE, GIFTIG, BRANDFARLIG, N.O.S.</t>
  </si>
  <si>
    <t>227</t>
  </si>
  <si>
    <t>0354-GENSTANDE, EKSPLOSIVE, N.O.S.</t>
  </si>
  <si>
    <t>2270</t>
  </si>
  <si>
    <t>3072-REDNINGSUDSTYR, IKKE
SELVOPPUSTENDE, der indeholder udstyr,
som er farligt gods</t>
  </si>
  <si>
    <t>2271</t>
  </si>
  <si>
    <t>3073-VINYLPYRIDINER, STABILISEREDE</t>
  </si>
  <si>
    <t>2272</t>
  </si>
  <si>
    <t>3077-MILJØFARLIGT FAST STOF, N.O.S.</t>
  </si>
  <si>
    <t>2273</t>
  </si>
  <si>
    <t>3078-CERIUM, som drejespåner eller grovkornet
pulver</t>
  </si>
  <si>
    <t>2274</t>
  </si>
  <si>
    <t>3079-METHACRYLONITRIL, STABILISERET</t>
  </si>
  <si>
    <t>2275</t>
  </si>
  <si>
    <t>3080-ISOCYANATER, GIFTIGE, BRANDFARLIGE,
N.O.S., eller
ISOCYANATOPLØSNING, GIFTIG,
BRANDFARLIG, N.O.S.</t>
  </si>
  <si>
    <t>2276</t>
  </si>
  <si>
    <t>3082-MILJØFARLIG VÆSKE, N.O.S.</t>
  </si>
  <si>
    <t>2277</t>
  </si>
  <si>
    <t>3083-PERCHLORYLFLUORID</t>
  </si>
  <si>
    <t>2278</t>
  </si>
  <si>
    <t>3084-ÆTSENDE FAST STOF, OXIDERENDE,
N.O.S.</t>
  </si>
  <si>
    <t>2279</t>
  </si>
  <si>
    <t>228</t>
  </si>
  <si>
    <t>0355-GENSTANDE, EKSPLOSIVE, N.O.S.</t>
  </si>
  <si>
    <t>2280</t>
  </si>
  <si>
    <t>3085-OXIDERENDE FAST STOF, ÆTSENDE,
N.O.S.</t>
  </si>
  <si>
    <t>2281</t>
  </si>
  <si>
    <t>2282</t>
  </si>
  <si>
    <t>2283</t>
  </si>
  <si>
    <t>3086-GIFTIGT FAST STOF, OXIDERENDE, N.O.S.</t>
  </si>
  <si>
    <t>2284</t>
  </si>
  <si>
    <t>2285</t>
  </si>
  <si>
    <t>3087-OXIDERENDE FAST STOF, GIFTIGT, N.O.S.</t>
  </si>
  <si>
    <t>2286</t>
  </si>
  <si>
    <t>2287</t>
  </si>
  <si>
    <t>2288</t>
  </si>
  <si>
    <t>3088-SELVOPVARMENDE ORGANISK FAST
STOF, N.O.S.</t>
  </si>
  <si>
    <t>2289</t>
  </si>
  <si>
    <t>229</t>
  </si>
  <si>
    <t>0356-GENSTANDE, EKSPLOSIVE, N.O.S.</t>
  </si>
  <si>
    <t>2290</t>
  </si>
  <si>
    <t>3089-METALPULVER, BRANDFARLIGT, N.O.S.</t>
  </si>
  <si>
    <t>2291</t>
  </si>
  <si>
    <t>2292</t>
  </si>
  <si>
    <t>3090-LITHIUMMETALBATTERIER, herunder
batterier med lithiumlegering</t>
  </si>
  <si>
    <t>2293</t>
  </si>
  <si>
    <t>3091-LITHIUMMETALBATTERIER I UDSTYR, eller
LITHIUMMETALBATTERIER EMBALLERET
MED UDSTYR, herunder batterier med
lithiumlegering</t>
  </si>
  <si>
    <t>2294</t>
  </si>
  <si>
    <t>3092-1-METHOXY-2-PROPANOL</t>
  </si>
  <si>
    <t>2295</t>
  </si>
  <si>
    <t>3093-ÆTSENDE VÆSKE, OXIDERENDE, N.O.S.</t>
  </si>
  <si>
    <t>2296</t>
  </si>
  <si>
    <t>2297</t>
  </si>
  <si>
    <t>3094-ÆTSENDE VÆSKE, DER REAGERER MED
VAND, N.O.S.</t>
  </si>
  <si>
    <t>2298</t>
  </si>
  <si>
    <t>2299</t>
  </si>
  <si>
    <t>3095-ÆTSENDE FAST STOF,
SELVOPVARMENDE, N.O.S.</t>
  </si>
  <si>
    <t>23</t>
  </si>
  <si>
    <t>0033-BOMBER med sprængladning</t>
  </si>
  <si>
    <t>230</t>
  </si>
  <si>
    <t>0357-EKSPLOSIVSTOFFER, N.O.S.</t>
  </si>
  <si>
    <t>2300</t>
  </si>
  <si>
    <t>2301</t>
  </si>
  <si>
    <t>3096-ÆTSENDE FAST STOF, DER REAGERER
MED VAND, N.O.S.</t>
  </si>
  <si>
    <t>2302</t>
  </si>
  <si>
    <t>2303</t>
  </si>
  <si>
    <t>3097-BRANDFARLIGT FAST STOF,
OXIDERENDE, N.O.S.</t>
  </si>
  <si>
    <t>2304</t>
  </si>
  <si>
    <t>3098-OXIDERENDE VÆSKE, ÆTSENDE, N.O.S.</t>
  </si>
  <si>
    <t>2305</t>
  </si>
  <si>
    <t>2306</t>
  </si>
  <si>
    <t>2307</t>
  </si>
  <si>
    <t>3099-OXIDERENDE VÆSKE, GIFTIG, N.O.S.</t>
  </si>
  <si>
    <t>2308</t>
  </si>
  <si>
    <t>2309</t>
  </si>
  <si>
    <t>231</t>
  </si>
  <si>
    <t>0358-EKSPLOSIVSTOFFER, N.O.S.</t>
  </si>
  <si>
    <t>2310</t>
  </si>
  <si>
    <t>3100-OXIDERENDE FAST STOF,
SELVOPVARMENDE, N.O.S.</t>
  </si>
  <si>
    <t>2311</t>
  </si>
  <si>
    <t>3101-ORGANISK PEROXID TYPE B, FLYDENDE</t>
  </si>
  <si>
    <t>2312</t>
  </si>
  <si>
    <t>3102-ORGANISK PEROXID TYPE B, FAST</t>
  </si>
  <si>
    <t>2313</t>
  </si>
  <si>
    <t>3103-ORGANISK PEROXID TYPE C, FLYDENDE</t>
  </si>
  <si>
    <t>2314</t>
  </si>
  <si>
    <t>3104-ORGANISK PEROXID TYPE C, FAST</t>
  </si>
  <si>
    <t>2315</t>
  </si>
  <si>
    <t>3105-ORGANISK PEROXID TYPE D, FLYDENDE</t>
  </si>
  <si>
    <t>2316</t>
  </si>
  <si>
    <t>3106-ORGANISK PEROXID TYPE D, FAST</t>
  </si>
  <si>
    <t>2317</t>
  </si>
  <si>
    <t>3107-ORGANISK PEROXID TYPE E, FLYDENDE</t>
  </si>
  <si>
    <t>2318</t>
  </si>
  <si>
    <t>3108-ORGANISK PEROXID TYPE E, FAST</t>
  </si>
  <si>
    <t>2319</t>
  </si>
  <si>
    <t>3109-ORGANISK PEROXID TYPE F, FLYDENDE</t>
  </si>
  <si>
    <t>232</t>
  </si>
  <si>
    <t>0359-EKSPLOSIVSTOFFER, N.O.S.</t>
  </si>
  <si>
    <t>2320</t>
  </si>
  <si>
    <t>3110-ORGANISK PEROXID TYPE F, FAST</t>
  </si>
  <si>
    <t>2321</t>
  </si>
  <si>
    <t>3111-ORGANISK PEROXID TYPE B, FLYDENDE,
MED TEMPERATURKONTROL</t>
  </si>
  <si>
    <t>2322</t>
  </si>
  <si>
    <t>3112-ORGANISK PEROXID TYPE B, FAST, MED
TEMPERATURKONTROL</t>
  </si>
  <si>
    <t>2323</t>
  </si>
  <si>
    <t>3113-ORGANISK PEROXID TYPE C, FLYDENDE,
MED TEMPERATURKONTROL</t>
  </si>
  <si>
    <t>2324</t>
  </si>
  <si>
    <t>3114-ORGANISK PEROXID TYPE C, FAST, MED
TEMPERATURKONTROL</t>
  </si>
  <si>
    <t>2325</t>
  </si>
  <si>
    <t>3115-ORGANISK PEROXID TYPE D, FLYDENDE,
MED TEMPERATURKONTROL</t>
  </si>
  <si>
    <t>2326</t>
  </si>
  <si>
    <t>3116-ORGANISK PEROXID TYPE D, FAST, MED
TEMPERATURKONTROL</t>
  </si>
  <si>
    <t>2327</t>
  </si>
  <si>
    <t>3117-ORGANISK PEROXID TYPE E, FLYDENDE,
MED TEMPERATURKONTROL</t>
  </si>
  <si>
    <t>2328</t>
  </si>
  <si>
    <t>3118-ORGANISK PEROXID TYPE E, FAST, MED
TEMPERATURKONTROL</t>
  </si>
  <si>
    <t>2329</t>
  </si>
  <si>
    <t>3119-ORGANISK PEROXID TYPE F, FLYDENDE,
MED TEMPERATURKONTROL</t>
  </si>
  <si>
    <t>233</t>
  </si>
  <si>
    <t>0360-TÆNDANORDNINGER, IKKE-ELEKTRISKE,
til sprængningsformål</t>
  </si>
  <si>
    <t>2330</t>
  </si>
  <si>
    <t>3120-ORGANISK PEROXID TYPE F, FAST, MED
TEMPERATURKONTROL</t>
  </si>
  <si>
    <t>2331</t>
  </si>
  <si>
    <t>3121-OXIDERENDE FAST STOF, DER
REAGERER MED VAND, N.O.S.</t>
  </si>
  <si>
    <t>2332</t>
  </si>
  <si>
    <t>3122-GIFTIG VÆSKE, OXIDERENDE, N.O.S.</t>
  </si>
  <si>
    <t>2333</t>
  </si>
  <si>
    <t>2334</t>
  </si>
  <si>
    <t>3123-GIFTIG VÆSKE, DER REAGERER MED
VAND, N.O.S.</t>
  </si>
  <si>
    <t>2335</t>
  </si>
  <si>
    <t>2336</t>
  </si>
  <si>
    <t>3124-GIFTIGT FAST STOF, SELVOPVARMENDE,
N.O.S.</t>
  </si>
  <si>
    <t>2337</t>
  </si>
  <si>
    <t>2338</t>
  </si>
  <si>
    <t>3125-GIFTIGT FAST STOF, DER REAGERER
MED VAND, N.O.S.</t>
  </si>
  <si>
    <t>2339</t>
  </si>
  <si>
    <t>234</t>
  </si>
  <si>
    <t>0361-TÆNDANORDNINGER, IKKE-ELEKTRISKE,
til sprængningsformål</t>
  </si>
  <si>
    <t>2340</t>
  </si>
  <si>
    <t>3126-SELVOPVARMENDE ORGANISK FAST
STOF, ÆTSENDE, N.O.S.</t>
  </si>
  <si>
    <t>2341</t>
  </si>
  <si>
    <t>2342</t>
  </si>
  <si>
    <t>3127-SELVOPVARMENDE FAST STOF,
OXIDERENDE, N.O.S.</t>
  </si>
  <si>
    <t>2343</t>
  </si>
  <si>
    <t>3128-SELVOPVARMENDE ORGANISK FAST
STOF, GIFTIGT, N.O.S.</t>
  </si>
  <si>
    <t>2344</t>
  </si>
  <si>
    <t>2345</t>
  </si>
  <si>
    <t>3129-VÆSKE, DER REAGERER MED VAND,
ÆTSENDE, N.O.S.</t>
  </si>
  <si>
    <t>2346</t>
  </si>
  <si>
    <t>2347</t>
  </si>
  <si>
    <t>2348</t>
  </si>
  <si>
    <t>3130-VÆSKE, DER REAGERER MED VAND,
GIFTIG, N.O.S.</t>
  </si>
  <si>
    <t>2349</t>
  </si>
  <si>
    <t>235</t>
  </si>
  <si>
    <t>0362-AMMUNITION, ØVELSES-</t>
  </si>
  <si>
    <t>2350</t>
  </si>
  <si>
    <t>2351</t>
  </si>
  <si>
    <t>3131-FAST STOF, DER REAGERER MED VAND,
ÆTSENDE, N.O.S.</t>
  </si>
  <si>
    <t>2352</t>
  </si>
  <si>
    <t>2353</t>
  </si>
  <si>
    <t>2354</t>
  </si>
  <si>
    <t>3132-FAST STOF, DER REAGERER MED VAND,
BRANDFARLIGT, N.O.S.</t>
  </si>
  <si>
    <t>2355</t>
  </si>
  <si>
    <t>2356</t>
  </si>
  <si>
    <t>2357</t>
  </si>
  <si>
    <t>3133-OXIDERENDE FAST STOF, DER
REAGERER MED VAND, N.O.S.</t>
  </si>
  <si>
    <t>2358</t>
  </si>
  <si>
    <t>3134-FAST STOF, DER REAGERER MED VAND,
GIFTIGT, N.O.S.</t>
  </si>
  <si>
    <t>2359</t>
  </si>
  <si>
    <t>236</t>
  </si>
  <si>
    <t>0363-AMMUNITION, KALIBRERINGS-</t>
  </si>
  <si>
    <t>2360</t>
  </si>
  <si>
    <t>2361</t>
  </si>
  <si>
    <t>3135-FAST STOF, DER REAGERER MED VAND,
SELVOPVARMENDE, N.O.S.</t>
  </si>
  <si>
    <t>2362</t>
  </si>
  <si>
    <t>2363</t>
  </si>
  <si>
    <t>2364</t>
  </si>
  <si>
    <t>3136-TRIFLUORMETHAN, KØLET, FLYDENDE</t>
  </si>
  <si>
    <t>2365</t>
  </si>
  <si>
    <t>3137-OXIDERENDE FAST STOF,
BRANDFARLIGT, N.O.S.</t>
  </si>
  <si>
    <t>2366</t>
  </si>
  <si>
    <t>3138-ETHYLEN, ACETYLEN OG PROPYLEN,
BLANDING, KØLET, FLYDENDE, med mindst
71,5 % ethylen, højst 22,5 % acetylen og højst
6 % propylen</t>
  </si>
  <si>
    <t>2367</t>
  </si>
  <si>
    <t>3139-OXIDERENDE VÆSKE, N.O.S.</t>
  </si>
  <si>
    <t>2368</t>
  </si>
  <si>
    <t>2369</t>
  </si>
  <si>
    <t>237</t>
  </si>
  <si>
    <t>0364-DETONATORER TIL AMMUNITION</t>
  </si>
  <si>
    <t>2370</t>
  </si>
  <si>
    <t>3140-ALKALOIDER, FLYDENDE, N.O.S., eller
ALKALOIDSALTE, FLYDENDE, N.O.S.</t>
  </si>
  <si>
    <t>2371</t>
  </si>
  <si>
    <t>2372</t>
  </si>
  <si>
    <t>2373</t>
  </si>
  <si>
    <t>3141-ANTIMONFORBINDELSE, UORGANISK,
FLYDENDE, N.O.S.</t>
  </si>
  <si>
    <t>2374</t>
  </si>
  <si>
    <t>3142-DESINFEKTIONSMIDDEL, FLYDENDE,
GIFTIGT, N.O.S.</t>
  </si>
  <si>
    <t>2375</t>
  </si>
  <si>
    <t>2376</t>
  </si>
  <si>
    <t>2377</t>
  </si>
  <si>
    <t>3143-FARVESTOF, FAST, GIFTIGT, N.O.S., eller
FARVESTOF MELLEMPRODUKT, FAST,
GIFTIGT, N.O.S.</t>
  </si>
  <si>
    <t>2378</t>
  </si>
  <si>
    <t>2379</t>
  </si>
  <si>
    <t>238</t>
  </si>
  <si>
    <t>0365-DETONATORER TIL AMMUNITION</t>
  </si>
  <si>
    <t>2380</t>
  </si>
  <si>
    <t>3144-NICOTINFORBINDELSE, FLYDENDE,
N.O.S., eller
NICOTINPRÆPARAT, FLYDENDE, N.O.S.</t>
  </si>
  <si>
    <t>2381</t>
  </si>
  <si>
    <t>2382</t>
  </si>
  <si>
    <t>2383</t>
  </si>
  <si>
    <t>3145-ALKYLPHENOLER, FLYDENDE, N.O.S. (inkl.
C2-C12 homologe)</t>
  </si>
  <si>
    <t>2384</t>
  </si>
  <si>
    <t>2385</t>
  </si>
  <si>
    <t>2386</t>
  </si>
  <si>
    <t>3146-ORGANOTINFORBINDELSE, FAST, N.O.S.</t>
  </si>
  <si>
    <t>2387</t>
  </si>
  <si>
    <t>2388</t>
  </si>
  <si>
    <t>2389</t>
  </si>
  <si>
    <t>3147-FARVESTOF, FAST, ÆTSENDE, N.O.S., eller
FARVESTOF MELLEMPRODUKT, FAST,
ÆTSENDE, N.O.S.</t>
  </si>
  <si>
    <t>239</t>
  </si>
  <si>
    <t>0366-DETONATORER TIL AMMUNITION</t>
  </si>
  <si>
    <t>2390</t>
  </si>
  <si>
    <t>2391</t>
  </si>
  <si>
    <t>2392</t>
  </si>
  <si>
    <t>3148-VÆSKE, DER REAGERER MED VAND,
N.O.S.</t>
  </si>
  <si>
    <t>2393</t>
  </si>
  <si>
    <t>2394</t>
  </si>
  <si>
    <t>2395</t>
  </si>
  <si>
    <t>3149-HYDROGENPEROXID OG
PEREDDIKESYRE, BLANDING,
STABILISERET, med syre(r), vand og med
højst 5 % pereddikesyre</t>
  </si>
  <si>
    <t>2396</t>
  </si>
  <si>
    <t>3150-APPARATER, SMÅ, DREVET MED
CARBONHYDRIDGAS eller REFILLER MED
CARBONHYDRIDGAS TIL SMÅ
APPARATER, med udløsermekanisme</t>
  </si>
  <si>
    <t>2397</t>
  </si>
  <si>
    <t>3151-POLYHALOGENEREDE BIPHENYLER,
FLYDENDE, eller HALOGENEREDE
MONOMETHYLDIPHENYLMETHANER,
FLYDENDE, eller POLYHALOGENEREDE
TERPHENYLER, FLYDENDE</t>
  </si>
  <si>
    <t>2398</t>
  </si>
  <si>
    <t>3152-POLYHALOGENEREDE BIPHENYLER,
FASTE, eller HALOGENEREDE
MONOMETHYLDIPHENYLMETHANER,
FASTE, eller POLYHALOGENEREDE
TERPHENYLER, FASTE</t>
  </si>
  <si>
    <t>2399</t>
  </si>
  <si>
    <t>3153-PERFLUOR(METHYLVINYLETHER)</t>
  </si>
  <si>
    <t>24</t>
  </si>
  <si>
    <t>0034-BOMBER med sprængladning</t>
  </si>
  <si>
    <t>240</t>
  </si>
  <si>
    <t>0367-BRANDRØR, DETONERENDE</t>
  </si>
  <si>
    <t>2400</t>
  </si>
  <si>
    <t>3154-PERFLUOR(METHYLVINYLETHER)</t>
  </si>
  <si>
    <t>2401</t>
  </si>
  <si>
    <t>3155-PENTACHLORPHENOL</t>
  </si>
  <si>
    <t>2402</t>
  </si>
  <si>
    <t>3156-KOMPRIMERET GAS, OXIDERENDE, N.O.S.</t>
  </si>
  <si>
    <t>2403</t>
  </si>
  <si>
    <t>3157-FORDRÅBET GAS, OXIDERENDE, N.O.S.</t>
  </si>
  <si>
    <t>2404</t>
  </si>
  <si>
    <t>3158-GAS, KØLET, FLYDENDE, N.O.S.</t>
  </si>
  <si>
    <t>2405</t>
  </si>
  <si>
    <t>3159-1,1,1,2-TETRAFLUORETHAN (KØLEMIDDEL
R 134a)</t>
  </si>
  <si>
    <t>2406</t>
  </si>
  <si>
    <t>3160-FORDRÅBET GAS, GIFTIG, BRANDFARLIG,
N.O.S.</t>
  </si>
  <si>
    <t>2407</t>
  </si>
  <si>
    <t>3161-FORDRÅBET GAS, BRANDFARLIG, N.O.S.</t>
  </si>
  <si>
    <t>2408</t>
  </si>
  <si>
    <t>3162-FORDRÅBET GAS, GIFTIG, N.O.S.</t>
  </si>
  <si>
    <t>2409</t>
  </si>
  <si>
    <t>3163-FORDRÅBET GAS, N.O.S.</t>
  </si>
  <si>
    <t>241</t>
  </si>
  <si>
    <t>0368-BRANDRØR, ANTÆNDENDE</t>
  </si>
  <si>
    <t>2410</t>
  </si>
  <si>
    <t>3164-GENSTANDE SAT UNDER PNEUMATISK
TRYK eller
GENSTANDE SAT UNDER HYDRAULISK
TRYK
(indeholdende ikke-brandfarlig gas)</t>
  </si>
  <si>
    <t>2411</t>
  </si>
  <si>
    <t>3165-BRÆNDSTOFTANK TIL HYDRAULISK
KRAFTSYSTEM PÅ FLY (med en blanding af
vandfrit Hydrazin og Methylhydrazin)
(brændstof M86)</t>
  </si>
  <si>
    <t>2412</t>
  </si>
  <si>
    <t>3166-KØRETØJ, DREVET AF BRANDFARLIG
GAS, eller KØRETØJ, DREVET AF
BRANDFARLIG VÆSKE, eller KØRETØJ,
BRÆNDSELSCELLE-, DREVET AF
BRANDFARLIG GAS, eller KØRETØJ,
BRÆNDSELSCELLE-, DREVET AF
BRANDFARLIG VÆSKE</t>
  </si>
  <si>
    <t>2413</t>
  </si>
  <si>
    <t>3167-GASPRØVE, IKKE SAT UNDER TRYK,
BRANDFARLIG, N.O.S., ikke kølet væske</t>
  </si>
  <si>
    <t>2414</t>
  </si>
  <si>
    <t>3168-GASPRØVE, IKKE SAT UNDER TRYK,
GIFTIG, BRANDFARLIG, N.O.S., ikke kølet
væske</t>
  </si>
  <si>
    <t>2415</t>
  </si>
  <si>
    <t>3169-GASPRØVE, IKKE SAT UNDER TRYK,
GIFTIG, N.O.S., ikke kølet væske</t>
  </si>
  <si>
    <t>2416</t>
  </si>
  <si>
    <t>3170-BIPRODUKTER FRA
ALUMINIUMSMELTNING eller
BIPRODUKTER FRA
ALUMINIUMOMSMELTNING</t>
  </si>
  <si>
    <t>2417</t>
  </si>
  <si>
    <t>2418</t>
  </si>
  <si>
    <t>3171-BATTERIDREVET KØRETØJ eller
BATTERIDREVET UDSTYR</t>
  </si>
  <si>
    <t>2419</t>
  </si>
  <si>
    <t>3172-TOKSINER, UDVUNDET AF LEVENDE
ORGANISMER, FLYDENDE, N.O.S.</t>
  </si>
  <si>
    <t>242</t>
  </si>
  <si>
    <t>0369-RAKETHOVEDER med sprængladning</t>
  </si>
  <si>
    <t>2420</t>
  </si>
  <si>
    <t>2421</t>
  </si>
  <si>
    <t>2422</t>
  </si>
  <si>
    <t>3174-TITANDISULFID</t>
  </si>
  <si>
    <t>2423</t>
  </si>
  <si>
    <t>3175-FASTE STOFFER, DER INDEHOLDER
BRANDFARLIG VÆSKE, N.O.S. (herunder
blandinger af faste stoffer såsom
præparationer og affald), med et flammepunkt
på højst 60°C</t>
  </si>
  <si>
    <t>2424</t>
  </si>
  <si>
    <t>3176-BRANDFARLIGT, ORGANISK, FAST STOF,
SMELTET, N.O.S.</t>
  </si>
  <si>
    <t>2425</t>
  </si>
  <si>
    <t>2426</t>
  </si>
  <si>
    <t>3178-BRANDFARLIGT UORGANISK FAST STOF,
N.O.S.</t>
  </si>
  <si>
    <t>2427</t>
  </si>
  <si>
    <t>2428</t>
  </si>
  <si>
    <t>3179-BRANDFARLIGT UORGANISK FAST STOF,
GIFTIGT, N.O.S.</t>
  </si>
  <si>
    <t>2429</t>
  </si>
  <si>
    <t>243</t>
  </si>
  <si>
    <t>0370-RAKETHOVEDER med sprængladning eller
udkasterladning</t>
  </si>
  <si>
    <t>2430</t>
  </si>
  <si>
    <t>3180-BRANDFARLIGT UORGANISK FAST STOF,
ÆTSENDE, N.O.S.</t>
  </si>
  <si>
    <t>2431</t>
  </si>
  <si>
    <t>2432</t>
  </si>
  <si>
    <t>3181-METALSALTE AF ORGANISKE
FORBINDELSER, BRANDFARLIGE, N.O.S.</t>
  </si>
  <si>
    <t>2433</t>
  </si>
  <si>
    <t>2434</t>
  </si>
  <si>
    <t>3182-METALHYDRIDER, BRANDFARLIGE, N.O.S.</t>
  </si>
  <si>
    <t>2435</t>
  </si>
  <si>
    <t>2436</t>
  </si>
  <si>
    <t>3183-SELVOPVARMENDE ORGANISK VÆSKE,
N.O.S.</t>
  </si>
  <si>
    <t>2437</t>
  </si>
  <si>
    <t>2438</t>
  </si>
  <si>
    <t>3184-SELVOPVARMENDE ORGANISK VÆSKE,
GIFTIG, N.O.S.</t>
  </si>
  <si>
    <t>2439</t>
  </si>
  <si>
    <t>244</t>
  </si>
  <si>
    <t>0371-RAKETHOVEDER med sprængladning eller
udkasterladning</t>
  </si>
  <si>
    <t>2440</t>
  </si>
  <si>
    <t>3185-SELVOPVARMENDE ORGANISK VÆSKE,
ÆTSENDE, N.O.S.</t>
  </si>
  <si>
    <t>2441</t>
  </si>
  <si>
    <t>2442</t>
  </si>
  <si>
    <t>3186-SELVOPVARMENDE UORGANISK VÆSKE,
N.O.S.</t>
  </si>
  <si>
    <t>2443</t>
  </si>
  <si>
    <t>2444</t>
  </si>
  <si>
    <t>3187-SELVOPVARMENDE UORGANISK VÆSKE,
GIFTIG, N.O.S.</t>
  </si>
  <si>
    <t>2445</t>
  </si>
  <si>
    <t>2446</t>
  </si>
  <si>
    <t>3188-SELVOPVARMENDE UORGANISK VÆSKE,
ÆTSENDE, N.O.S.</t>
  </si>
  <si>
    <t>2447</t>
  </si>
  <si>
    <t>2448</t>
  </si>
  <si>
    <t>3189-METALPULVER, SELVOPVARMENDE,
N.O.S.</t>
  </si>
  <si>
    <t>2449</t>
  </si>
  <si>
    <t>245</t>
  </si>
  <si>
    <t>0372-GRANATER, ØVELSES-, hånd- eller gevær-</t>
  </si>
  <si>
    <t>2450</t>
  </si>
  <si>
    <t>3190-SELVOPVARMENDE UORGANISK FAST
STOF, N.O.S.</t>
  </si>
  <si>
    <t>2451</t>
  </si>
  <si>
    <t>2452</t>
  </si>
  <si>
    <t>3191-SELVOPVARMENDE UORGANISK FAST
STOF, GIFTIGT, N.O.S.</t>
  </si>
  <si>
    <t>2453</t>
  </si>
  <si>
    <t>2454</t>
  </si>
  <si>
    <t>3192-SELVOPVARMENDE UORGANISK FAST
STOF, ÆTSENDE, N.O.S.</t>
  </si>
  <si>
    <t>2455</t>
  </si>
  <si>
    <t>2456</t>
  </si>
  <si>
    <t>3194-PYROFOR UORGANISK VÆSKE, N.O.S.</t>
  </si>
  <si>
    <t>2457</t>
  </si>
  <si>
    <t>3200-PYROFORT UORGANISK FAST STOF,
N.O.S.</t>
  </si>
  <si>
    <t>2458</t>
  </si>
  <si>
    <t>3205-JORDALKALIMETALALKOHOLATER, N.O.S.</t>
  </si>
  <si>
    <t>2459</t>
  </si>
  <si>
    <t>246</t>
  </si>
  <si>
    <t>0373-SIGNALBLUS, HÅND-</t>
  </si>
  <si>
    <t>2460</t>
  </si>
  <si>
    <t>3206-ALKALIMETALALKOHOLATER,
SELVOPVARMENDE, ÆTSENDE, N.O.S.</t>
  </si>
  <si>
    <t>2461</t>
  </si>
  <si>
    <t>2462</t>
  </si>
  <si>
    <t>3208-METALLISK STOF, DER REAGERER MED
VAND, N.O.S.</t>
  </si>
  <si>
    <t>2463</t>
  </si>
  <si>
    <t>2464</t>
  </si>
  <si>
    <t>2465</t>
  </si>
  <si>
    <t>3209-METALLISK STOF, DER REAGERER MED
VAND, SELVOPVARMENDE, N.O.S.</t>
  </si>
  <si>
    <t>2466</t>
  </si>
  <si>
    <t>2467</t>
  </si>
  <si>
    <t>2468</t>
  </si>
  <si>
    <t>3210-CHLORATER, UORGANISKE, VANDIG
OPLØSNING, N.O.S.</t>
  </si>
  <si>
    <t>2469</t>
  </si>
  <si>
    <t>247</t>
  </si>
  <si>
    <t>0374-DYBVANDSBOMBER, EKSPLOSIVE</t>
  </si>
  <si>
    <t>2470</t>
  </si>
  <si>
    <t>3211-PERCHLORATER, UORGANISKE, VANDIG
OPLØSNING, N.O.S.</t>
  </si>
  <si>
    <t>2471</t>
  </si>
  <si>
    <t>2472</t>
  </si>
  <si>
    <t>3212-HYPOCHLORITER, UORGANISKE, N.O.S.</t>
  </si>
  <si>
    <t>2473</t>
  </si>
  <si>
    <t>3213-BROMATER, UORGANISKE, VANDIG
OPLØSNING, N.O.S.</t>
  </si>
  <si>
    <t>2474</t>
  </si>
  <si>
    <t>2475</t>
  </si>
  <si>
    <t>3214-PERMANGANATER, UORGANISKE, VANDIG
OPLØSNING, N.O.S.</t>
  </si>
  <si>
    <t>2476</t>
  </si>
  <si>
    <t>3215-PERSULFATER, UORGANISKE, N.O.S.</t>
  </si>
  <si>
    <t>2477</t>
  </si>
  <si>
    <t>3216-PERSULFATER, UORGANISKE, VANDIG
OPLØSNING, N.O.S.</t>
  </si>
  <si>
    <t>2478</t>
  </si>
  <si>
    <t>3218-NITRATER, UORGANISKE, VANDIG
OPLØSNING, N.O.S.</t>
  </si>
  <si>
    <t>2479</t>
  </si>
  <si>
    <t>248</t>
  </si>
  <si>
    <t>0375-DYBVANDSBOMBER, EKSPLOSIVE</t>
  </si>
  <si>
    <t>2480</t>
  </si>
  <si>
    <t>3219-NITRITER, UORGANISKE, VANDIG
OPLØSNING, N.O.S.</t>
  </si>
  <si>
    <t>2481</t>
  </si>
  <si>
    <t>2482</t>
  </si>
  <si>
    <t>3220-PENTAFLUORETHAN (KØLEMIDDEL R 125)</t>
  </si>
  <si>
    <t>2483</t>
  </si>
  <si>
    <t>3221-SELVNEDBRYDENDE VÆSKE, TYPE B</t>
  </si>
  <si>
    <t>2484</t>
  </si>
  <si>
    <t>3222-SELVNEDBRYDENDE FAST STOF, TYPE B</t>
  </si>
  <si>
    <t>2485</t>
  </si>
  <si>
    <t>3223-SELVNEDBRYDENDE VÆSKE, TYPE C</t>
  </si>
  <si>
    <t>2486</t>
  </si>
  <si>
    <t>3224-SELVNEDBRYDENDE FAST STOF, TYPE C</t>
  </si>
  <si>
    <t>2487</t>
  </si>
  <si>
    <t>3225-SELVNEDBRYDENDE VÆSKE, TYPE D</t>
  </si>
  <si>
    <t>2488</t>
  </si>
  <si>
    <t>3226-SELVNEDBRYDENDE FAST STOF, TYPE D</t>
  </si>
  <si>
    <t>2489</t>
  </si>
  <si>
    <t>3227-SELVNEDBRYDENDE VÆSKE, TYPE E</t>
  </si>
  <si>
    <t>249</t>
  </si>
  <si>
    <t>0376-TÆNDPATRONER</t>
  </si>
  <si>
    <t>2490</t>
  </si>
  <si>
    <t>3228-SELVNEDBRYDENDE FAST STOF, TYPE E</t>
  </si>
  <si>
    <t>2491</t>
  </si>
  <si>
    <t>3229-SELVNEDBRYDENDE VÆSKE, TYPE F</t>
  </si>
  <si>
    <t>2492</t>
  </si>
  <si>
    <t>3230-SELVNEDBRYDENDE FAST STOF, TYPE F</t>
  </si>
  <si>
    <t>2493</t>
  </si>
  <si>
    <t>3231-SELVNEDBRYDENDE VÆSKE, TYPE B,
MED TEMPERATURKONTROL</t>
  </si>
  <si>
    <t>2494</t>
  </si>
  <si>
    <t>3232-SELVNEDBRYDENDE FAST STOF, TYPE B,
MED TEMPERATURKONTROL</t>
  </si>
  <si>
    <t>2495</t>
  </si>
  <si>
    <t>3233-SELVNEDBRYDENDE VÆSKE, TYPE C,
MED TEMPERATURKONTROL</t>
  </si>
  <si>
    <t>2496</t>
  </si>
  <si>
    <t>3234-SELVNEDBRYDENDE FAST STOF, TYPE C,
MED TEMPERATURKONTROL</t>
  </si>
  <si>
    <t>2497</t>
  </si>
  <si>
    <t>3235-SELVNEDBRYDENDE VÆSKE, TYPE D,
MED TEMPERATURKONTROL</t>
  </si>
  <si>
    <t>2498</t>
  </si>
  <si>
    <t>3236-SELVNEDBRYDENDE FAST STOF, TYPE D,
MED TEMPERATURKONTROL</t>
  </si>
  <si>
    <t>2499</t>
  </si>
  <si>
    <t>3237-SELVNEDBRYDENDE VÆSKE, TYPE E,
MED TEMPERATURKONTROL</t>
  </si>
  <si>
    <t>25</t>
  </si>
  <si>
    <t>0035-BOMBER med sprængladning</t>
  </si>
  <si>
    <t>250</t>
  </si>
  <si>
    <t>0377-FÆNGHÆTTER</t>
  </si>
  <si>
    <t>2500</t>
  </si>
  <si>
    <t>3238-SELVNEDBRYDENDE FAST STOF, TYPE E,
MED TEMPERATURKONTROL</t>
  </si>
  <si>
    <t>2501</t>
  </si>
  <si>
    <t>3239-SELVNEDBRYDENDE VÆSKE, TYPE F,
MED TEMPERATURKONTROL</t>
  </si>
  <si>
    <t>2502</t>
  </si>
  <si>
    <t>3240-SELVNEDBRYDENDE FAST STOF, TYPE F,
MED TEMPERATURKONTROL</t>
  </si>
  <si>
    <t>2503</t>
  </si>
  <si>
    <t>3241-2-BROM-2-NITROPROPAN-1,3-DIOL</t>
  </si>
  <si>
    <t>2504</t>
  </si>
  <si>
    <t>3242-AZODICARBONAMID</t>
  </si>
  <si>
    <t>2505</t>
  </si>
  <si>
    <t>3243-FASTE STOFFER MED GIFTIG VÆSKE,
N.O.S.</t>
  </si>
  <si>
    <t>2506</t>
  </si>
  <si>
    <t>3244-FASTE STOFFER MED ÆTSENDE VÆSKE,
N.O.S.</t>
  </si>
  <si>
    <t>2507</t>
  </si>
  <si>
    <t>3245-GENETISK MODIFICEREDE
MIKROORGANISMER eller
GENETISK MODIFICEREDE ORGANISMER</t>
  </si>
  <si>
    <t>2508</t>
  </si>
  <si>
    <t>3245-GENETISK MODIFICEREDE
MIKROORGANISMER eller
GENETISK MODIFICEREDE ORGANISMER,
i kølet flydende nitrogen</t>
  </si>
  <si>
    <t>2509</t>
  </si>
  <si>
    <t>3246-METHANSULFONYLCHLORID</t>
  </si>
  <si>
    <t>251</t>
  </si>
  <si>
    <t>0378-FÆNGHÆTTER</t>
  </si>
  <si>
    <t>2510</t>
  </si>
  <si>
    <t>3247-NATRIUMPEROXOBORAT, VANDFRIT</t>
  </si>
  <si>
    <t>2511</t>
  </si>
  <si>
    <t>3248-MEDICIN, FLYDENDE, BRANDFARLIG,
GIFTIG, N.O.S.</t>
  </si>
  <si>
    <t>2512</t>
  </si>
  <si>
    <t>2513</t>
  </si>
  <si>
    <t>3249-MEDICIN, FAST, GIFTIG, N.O.S.</t>
  </si>
  <si>
    <t>2514</t>
  </si>
  <si>
    <t>2515</t>
  </si>
  <si>
    <t>3250-CHLOREDDIKESYRE, SMELTET</t>
  </si>
  <si>
    <t>2516</t>
  </si>
  <si>
    <t>3251-ISOSORBID-5-MONONITRAT</t>
  </si>
  <si>
    <t>2517</t>
  </si>
  <si>
    <t>3252-DIFLUORMETHAN (KØLEMIDDEL R 32)</t>
  </si>
  <si>
    <t>2518</t>
  </si>
  <si>
    <t>3253-DINATRIUMTRIOXOSILICAT</t>
  </si>
  <si>
    <t>2519</t>
  </si>
  <si>
    <t>3254-TRIBUTYLPHOSPHAN</t>
  </si>
  <si>
    <t>252</t>
  </si>
  <si>
    <t>0379-PATRONHYLSTRE, TOMME, MED
TÆNDLADNING</t>
  </si>
  <si>
    <t>2520</t>
  </si>
  <si>
    <t>3255-tert-BUTYLHYPOCHLORIT</t>
  </si>
  <si>
    <t>2521</t>
  </si>
  <si>
    <t>3256-OPVARMET VÆSKE, BRANDFARLIG,
N.O.S. med flammepunkt over 60 ºC,
transporteret ved en temperatur lig med eller
over flammepunktet og under 100 °C</t>
  </si>
  <si>
    <t>2522</t>
  </si>
  <si>
    <t>3256-OPVARMET VÆSKE, BRANDFARLIG,
N.O.S. med flammepunkt over 60 ºC,
transporteret ved en temperatur lig med eller
over flammepunktet og ved eller over 100 °C</t>
  </si>
  <si>
    <t>2523</t>
  </si>
  <si>
    <t>3257-OPVARMET FLYDENDE STOF, N.O.S. (inkl.
smeltet metal, smeltet salt, osv.), ved eller
over 100°C, og ved stoffer med et
flammepunkt, transporteret ved en temperatur
lavere end flammepunktet</t>
  </si>
  <si>
    <t>2524</t>
  </si>
  <si>
    <t>3258-OPVARMET FAST STOF, N.O.S., ved eller
over 240°C</t>
  </si>
  <si>
    <t>2525</t>
  </si>
  <si>
    <t>3259-AMINER, FASTE, ÆTSENDE, N.O.S., eller
POLYAMINER, FASTE, ÆTSENDE, N.O.S.</t>
  </si>
  <si>
    <t>2526</t>
  </si>
  <si>
    <t>2527</t>
  </si>
  <si>
    <t>2528</t>
  </si>
  <si>
    <t>3260-ÆTSENDE SURT UORGANISK FAST STOF,
N.O.S.</t>
  </si>
  <si>
    <t>2529</t>
  </si>
  <si>
    <t>253</t>
  </si>
  <si>
    <t>0380-GENSTANDE, PYROFORE</t>
  </si>
  <si>
    <t>2530</t>
  </si>
  <si>
    <t>2531</t>
  </si>
  <si>
    <t>3261-ÆTSENDE SURT ORGANISK FAST STOF,
N.O.S.</t>
  </si>
  <si>
    <t>2532</t>
  </si>
  <si>
    <t>2533</t>
  </si>
  <si>
    <t>2534</t>
  </si>
  <si>
    <t>3262-ÆTSENDE BASISK UORGANISK FAST
STOF, N.O.S.</t>
  </si>
  <si>
    <t>2535</t>
  </si>
  <si>
    <t>2536</t>
  </si>
  <si>
    <t>2537</t>
  </si>
  <si>
    <t>3263-ÆTSENDE BASISK ORGANISK FAST STOF,
N.O.S.</t>
  </si>
  <si>
    <t>2538</t>
  </si>
  <si>
    <t>2539</t>
  </si>
  <si>
    <t>254</t>
  </si>
  <si>
    <t>0381-PATRONER, DRIV-, til tekniske formål</t>
  </si>
  <si>
    <t>2540</t>
  </si>
  <si>
    <t>3264-ÆTSENDE SUR UORGANISK VÆSKE,
N.O.S.</t>
  </si>
  <si>
    <t>2541</t>
  </si>
  <si>
    <t>2542</t>
  </si>
  <si>
    <t>2543</t>
  </si>
  <si>
    <t>3265-ÆTSENDE SUR ORGANISK VÆSKE, N.O.S.</t>
  </si>
  <si>
    <t>2544</t>
  </si>
  <si>
    <t>2545</t>
  </si>
  <si>
    <t>2546</t>
  </si>
  <si>
    <t>3266-ÆTSENDE BASISK UORGANISK VÆSKE,
N.O.S.</t>
  </si>
  <si>
    <t>2547</t>
  </si>
  <si>
    <t>2548</t>
  </si>
  <si>
    <t>2549</t>
  </si>
  <si>
    <t>3267-ÆTSENDE BASISK ORGANISK VÆSKE,
N.O.S.</t>
  </si>
  <si>
    <t>255</t>
  </si>
  <si>
    <t>0382-BESTANDDELE, TÆNDKÆDE, N.O.S.</t>
  </si>
  <si>
    <t>2550</t>
  </si>
  <si>
    <t>2551</t>
  </si>
  <si>
    <t>2552</t>
  </si>
  <si>
    <t>3268-SIKKERHEDSANORDNINGER, eldrevne</t>
  </si>
  <si>
    <t>2553</t>
  </si>
  <si>
    <t>3269-POLYESTERHARPIKS
FLERKOMPONENTSYSTEMER, flydende
basisprodukt</t>
  </si>
  <si>
    <t>2554</t>
  </si>
  <si>
    <t>3269-POLYESTERHARPIKS
FLERKOMPONENTSYSTEMER, flydende
basisprodukt, viskøs i henhold til 2.2.3.1.4</t>
  </si>
  <si>
    <t>2555</t>
  </si>
  <si>
    <t>2556</t>
  </si>
  <si>
    <t>3270-MEMBRANFILTER AF NITROCELLULOSE,
med højst 12,6 % nitrogen i den tørre masse</t>
  </si>
  <si>
    <t>2557</t>
  </si>
  <si>
    <t>3271-ETHERE, N.O.S.</t>
  </si>
  <si>
    <t>2558</t>
  </si>
  <si>
    <t>2559</t>
  </si>
  <si>
    <t>3272-ESTERE, N.O.S.</t>
  </si>
  <si>
    <t>256</t>
  </si>
  <si>
    <t>0383-BESTANDDELE, TÆNDKÆDE, N.O.S.</t>
  </si>
  <si>
    <t>2560</t>
  </si>
  <si>
    <t>2561</t>
  </si>
  <si>
    <t>3273-NITRILER, BRANDFARLIGE, GIFTIGE,
N.O.S.</t>
  </si>
  <si>
    <t>2562</t>
  </si>
  <si>
    <t>2563</t>
  </si>
  <si>
    <t>3274-ALKOHOLATER, OPLØSNING, N.O.S., i
alkohol</t>
  </si>
  <si>
    <t>2564</t>
  </si>
  <si>
    <t>3275-NITRILER, GIFTIGE, BRANDFARLIGE,
N.O.S.</t>
  </si>
  <si>
    <t>2565</t>
  </si>
  <si>
    <t>2566</t>
  </si>
  <si>
    <t>3276-NITRILER, FLYDENDE, GIFTIGE, N.O.S.</t>
  </si>
  <si>
    <t>2567</t>
  </si>
  <si>
    <t>2568</t>
  </si>
  <si>
    <t>2569</t>
  </si>
  <si>
    <t>3277-CHLORFORMIATER, GIFTIGE, ÆTSENDE,
N.O.S.</t>
  </si>
  <si>
    <t>257</t>
  </si>
  <si>
    <t>0384-BESTANDDELE, TÆNDKÆDE, N.O.S.</t>
  </si>
  <si>
    <t>2570</t>
  </si>
  <si>
    <t>3278-ORGANOPHOSPHORFORBINDELSE,
FLYDENDE, GIFTIG, N.O.S.</t>
  </si>
  <si>
    <t>2571</t>
  </si>
  <si>
    <t>2572</t>
  </si>
  <si>
    <t>2573</t>
  </si>
  <si>
    <t>3279-ORGANOPHOSPHORFORBINDELSE,
GIFTIG, BRANDFARLIG, N.O.S.</t>
  </si>
  <si>
    <t>2574</t>
  </si>
  <si>
    <t>2575</t>
  </si>
  <si>
    <t>3280-ORGANOARSENFORBINDELSE,
FLYDENDE, N.O.S.</t>
  </si>
  <si>
    <t>2576</t>
  </si>
  <si>
    <t>2577</t>
  </si>
  <si>
    <t>2578</t>
  </si>
  <si>
    <t>3281-METALCARBONYLER, FLYDENDE, N.O.S.</t>
  </si>
  <si>
    <t>2579</t>
  </si>
  <si>
    <t>258</t>
  </si>
  <si>
    <t>0385-5-NITROBENZOTRIAZOL</t>
  </si>
  <si>
    <t>2580</t>
  </si>
  <si>
    <t>2581</t>
  </si>
  <si>
    <t>3282-METALORGANISK FORBINDELSE,
FLYDENDE, GIFTIG, N.O.S.</t>
  </si>
  <si>
    <t>2582</t>
  </si>
  <si>
    <t>2583</t>
  </si>
  <si>
    <t>2584</t>
  </si>
  <si>
    <t>3283-SELENFORBINDELSE, FAST, N.O.S.</t>
  </si>
  <si>
    <t>2585</t>
  </si>
  <si>
    <t>2586</t>
  </si>
  <si>
    <t>2587</t>
  </si>
  <si>
    <t>3284-TELLURFORBINDELSE, N.O.S.</t>
  </si>
  <si>
    <t>2588</t>
  </si>
  <si>
    <t>2589</t>
  </si>
  <si>
    <t>259</t>
  </si>
  <si>
    <t>0386-TRINITROBENZENSULFONSYRE</t>
  </si>
  <si>
    <t>2590</t>
  </si>
  <si>
    <t>3285-VANADIUMFORBINDELSE, N.O.S.</t>
  </si>
  <si>
    <t>2591</t>
  </si>
  <si>
    <t>2592</t>
  </si>
  <si>
    <t>2593</t>
  </si>
  <si>
    <t>3286-BRANDFARLIG VÆSKE, GIFTIG,
ÆTSENDE, N.O.S.</t>
  </si>
  <si>
    <t>2594</t>
  </si>
  <si>
    <t>2595</t>
  </si>
  <si>
    <t>3287-GIFTIG UORGANISK VÆSKE, N.O.S.</t>
  </si>
  <si>
    <t>2596</t>
  </si>
  <si>
    <t>2597</t>
  </si>
  <si>
    <t>2598</t>
  </si>
  <si>
    <t>3288-GIFTIGT UORGANISK FAST STOF, N.O.S.</t>
  </si>
  <si>
    <t>2599</t>
  </si>
  <si>
    <t>26</t>
  </si>
  <si>
    <t>0037-FOTOBOMBER</t>
  </si>
  <si>
    <t>260</t>
  </si>
  <si>
    <t>0387-TRINITROFLUORENON</t>
  </si>
  <si>
    <t>2600</t>
  </si>
  <si>
    <t>2601</t>
  </si>
  <si>
    <t>3289-GIFTIG UORGANISK VÆSKE, ÆTSENDE,
N.O.S.</t>
  </si>
  <si>
    <t>2602</t>
  </si>
  <si>
    <t>2603</t>
  </si>
  <si>
    <t>3290-GIFTIGT UORGANISK FAST STOF,
ÆTSENDE, N.O.S.</t>
  </si>
  <si>
    <t>2604</t>
  </si>
  <si>
    <t>3290-GIFTIGT UORGANISK, FAST STOF,
ÆTSENDE, N.O.S.</t>
  </si>
  <si>
    <t>2605</t>
  </si>
  <si>
    <t>3291-KLINISK AFFALD, USPECIFICERET, N.O.S.,
eller (BIO)MEDICINSK AFFALD, N.O.S., eller
REGULERET MEDICINSK AFFALD, N.O.S.</t>
  </si>
  <si>
    <t>2606</t>
  </si>
  <si>
    <t>3291-KLINISK AFFALD, USPECIFICERET, N.O.S.,
eller
(BIO)MEDICINSK AFFALD, N.O.S., eller
REGULERET MEDICINSK AFFALD, N.O.S.,
i kølet flydende nitrogen</t>
  </si>
  <si>
    <t>2607</t>
  </si>
  <si>
    <t>3292-BATTERIER, INDEHOLDENDE NATRIUM
eller BATTERICELLER, INDEHOLDENDE
NATRIUM</t>
  </si>
  <si>
    <t>2608</t>
  </si>
  <si>
    <t>3293-HYDRAZIN, VANDIG opløsning, med højst 37
vægt-% hydrazin</t>
  </si>
  <si>
    <t>2609</t>
  </si>
  <si>
    <t>3294-HYDROGENCYANID, OPLØSNING I
ALKOHOL med højst 45 % hydrogencyanid</t>
  </si>
  <si>
    <t>261</t>
  </si>
  <si>
    <t>0388-TRINITROTOLUEN (TNT) OG
TRINITROBENZEN, BLANDING, eller
TRINITROTOLUEN (TNT) OG
HEXANITROSTILBEN, BLANDING</t>
  </si>
  <si>
    <t>2610</t>
  </si>
  <si>
    <t>3295-CARBONHYDRIDER, FLYDENDE, N.O.S.</t>
  </si>
  <si>
    <t>2611</t>
  </si>
  <si>
    <t>3295-CARBONHYDRIDER, FLYDENDE, N.O.S.
(damptryk ved 50°C større end 110 kPa)</t>
  </si>
  <si>
    <t>2612</t>
  </si>
  <si>
    <t>3295-CARBONHYDRIDER, FLYDENDE, N.O.S.
(damptryk ved 50°C højst 110 kPa)</t>
  </si>
  <si>
    <t>2613</t>
  </si>
  <si>
    <t>2614</t>
  </si>
  <si>
    <t>3296-HEPTAFLUORPROPAN (KØLEMIDDEL R
227)</t>
  </si>
  <si>
    <t>2615</t>
  </si>
  <si>
    <t>3297-ETHYLENOXID OG
CHLORTETRAFLUORETHAN, BLANDING,
med højst 8,8 % ethylenoxid</t>
  </si>
  <si>
    <t>2616</t>
  </si>
  <si>
    <t>3298-ETHYLENOXID OG PENTAFLUORETHAN,
BLANDING, med højst 7,9 % ethylenoxid</t>
  </si>
  <si>
    <t>2617</t>
  </si>
  <si>
    <t>3299-ETHYLENOXID OG TETRAFLUORETHAN,
BLANDING, med højst 5,6 % ethylenoxid</t>
  </si>
  <si>
    <t>2618</t>
  </si>
  <si>
    <t>3300-ETHYLENOXID OG CARBONDIOXID,
BLANDING, med mere end 87 % ethylenoxid</t>
  </si>
  <si>
    <t>2619</t>
  </si>
  <si>
    <t>3301-ÆTSENDE VÆSKE, SELVOPVARMENDE,
N.O.S.</t>
  </si>
  <si>
    <t>262</t>
  </si>
  <si>
    <t>0389-TRINITROTOLUEN (TNT)-BLANDING, DER
INDEHOLDER TRINITROBENZEN OG
HEXANITROSTILBEN</t>
  </si>
  <si>
    <t>2620</t>
  </si>
  <si>
    <t>2621</t>
  </si>
  <si>
    <t>3302-2-DIMETHYLAMINOETHYLACRYLAT,
STABILISERET</t>
  </si>
  <si>
    <t>2622</t>
  </si>
  <si>
    <t>3303-KOMPRIMERET GAS, GIFTIG,
OXIDERENDE, N.O.S.</t>
  </si>
  <si>
    <t>2623</t>
  </si>
  <si>
    <t>3304-KOMPRIMERET GAS, GIFTIG, ÆTSENDE,
N.O.S.</t>
  </si>
  <si>
    <t>2624</t>
  </si>
  <si>
    <t>3305-KOMPRIMERET GAS, GIFTIG,
BRANDFARLIG, ÆTSENDE, N.O.S.</t>
  </si>
  <si>
    <t>2625</t>
  </si>
  <si>
    <t>3306-KOMPRIMERET GAS, GIFTIG,
OXIDERENDE, ÆTSENDE, N.O.S.</t>
  </si>
  <si>
    <t>2626</t>
  </si>
  <si>
    <t>3307-FORDRÅBET GAS, GIFTIG, OXIDERENDE,
N.O.S.</t>
  </si>
  <si>
    <t>2627</t>
  </si>
  <si>
    <t>3308-FORDRÅBET GAS, GIFTIG, ÆTSENDE,
N.O.S.</t>
  </si>
  <si>
    <t>2628</t>
  </si>
  <si>
    <t>3309-FORDRÅBET GAS, GIFTIG, BRANDFARLIG,
ÆTSENDE, N.O.S.</t>
  </si>
  <si>
    <t>2629</t>
  </si>
  <si>
    <t>3310-FORDRÅBET GAS, GIFTIG, OXIDERENDE,
ÆTSENDE, N.O.S.</t>
  </si>
  <si>
    <t>263</t>
  </si>
  <si>
    <t>0390-TRITONAL</t>
  </si>
  <si>
    <t>2630</t>
  </si>
  <si>
    <t>3311-GAS, KØLET, FLYDENDE, OXIDERENDE,
N.O.S..</t>
  </si>
  <si>
    <t>2631</t>
  </si>
  <si>
    <t>3312-GAS, KØLET, FLYDENDE, BRANDFARLIG,
N.O.S..</t>
  </si>
  <si>
    <t>2632</t>
  </si>
  <si>
    <t>3313-ORGANISKE PIGMENTER,
SELVOPVARMENDE</t>
  </si>
  <si>
    <t>2633</t>
  </si>
  <si>
    <t>2634</t>
  </si>
  <si>
    <t>3314-PLASTSTØBEBLANDING, i dejform,
pladeform eller ekstruderet reb, der afgiver
brandfarlige dampe</t>
  </si>
  <si>
    <t>2635</t>
  </si>
  <si>
    <t>3315-KEMIKALIEPRØVE, GIFTIG</t>
  </si>
  <si>
    <t>2636</t>
  </si>
  <si>
    <t>3316-KEMISK TESTSÆT eller
FØRSTEHJÆLPSUDSTYR</t>
  </si>
  <si>
    <t>2637</t>
  </si>
  <si>
    <t>3317-2-AMINO-4,6-DINITROPHENOL, FUGTET,
med mindst 20 vægt-% vand</t>
  </si>
  <si>
    <t>2638</t>
  </si>
  <si>
    <t>3318-AMMONIAKOPLØSNING, i vand, mere end 50
% ammoniak, relativ massefylde mindre end
0,880 kg/liter ved 15ºC</t>
  </si>
  <si>
    <t>2639</t>
  </si>
  <si>
    <t>3319-NITROGLYCERIN, BLANDING,
DESENSIBILISERET, FAST, N.O.S., med
mere end 2 vægt-% men højst 10 vægt-%
nitroglycerin</t>
  </si>
  <si>
    <t>264</t>
  </si>
  <si>
    <t>0391-CYCLOTRIMETHYLENTRINITRAMIN
(CYCLONIT) (HEXOGEN) (RDX) OG
CYCLOTETRAMETHYLENTETRANITRAMIN
(HMX) (OKTOGEN) BLANDING, FUGTET,
med mindst 15 vægt-% vand, eller
DESENSIBILISERET med mindst 10 vægt-%
flegmatiseringsmiddel</t>
  </si>
  <si>
    <t>2640</t>
  </si>
  <si>
    <t>3320-NATRIUMBORHYDRID OG
NATRIUMHYDROXID, opløsning, med højst
12 vægt-% natriumborhydrid og højst 40 vægt-% natriumhydroxid</t>
  </si>
  <si>
    <t>2641</t>
  </si>
  <si>
    <t>2642</t>
  </si>
  <si>
    <t>3321-RADIOAKTIVT STOF, LAV SPECIFIK
AKTIVITET (LSA-II), ikke-fissilt eller undtaget-fissilt</t>
  </si>
  <si>
    <t>2643</t>
  </si>
  <si>
    <t>3322-RADIOAKTIVT STOF, LAV SPECIFIK
AKTIVITET (LSA-III), ikke-fissilt eller undtaget-fissilt</t>
  </si>
  <si>
    <t>2644</t>
  </si>
  <si>
    <t>3323-RADIOAKTIVT STOF, TYPE C KOLLI, ikke-fissilt eller undtaget-fissilt</t>
  </si>
  <si>
    <t>2645</t>
  </si>
  <si>
    <t>3324-RADIOAKTIVT STOF, LAV SPECIFIK
AKTIVITET (LSA-II), FISSILT</t>
  </si>
  <si>
    <t>2646</t>
  </si>
  <si>
    <t>3325-RADIOAKTIVT STOF, LAV SPECIFIK
AKTIVITET (LSA-III), FISSILT</t>
  </si>
  <si>
    <t>2647</t>
  </si>
  <si>
    <t>3326-RADIOAKTIVT STOF,
OVERFLADEFORURENEDE GENSTANDE
(SCO-I eller SCO-II), FISSILT</t>
  </si>
  <si>
    <t>2648</t>
  </si>
  <si>
    <t>3327-RADIOAKTIVT STOF, TYPE A KOLLI,
FISSILT, ikke-speciel form</t>
  </si>
  <si>
    <t>2649</t>
  </si>
  <si>
    <t>3328-RADIOAKTIVT STOF, TYPE B(U) KOLLI,
FISSILT</t>
  </si>
  <si>
    <t>265</t>
  </si>
  <si>
    <t>0392-HEXANITROSTILBEN</t>
  </si>
  <si>
    <t>2650</t>
  </si>
  <si>
    <t>3329-RADIOAKTIVT STOF, TYPE B(M) KOLLI,
FISSILT</t>
  </si>
  <si>
    <t>2651</t>
  </si>
  <si>
    <t>3330-RADIOAKTIVT STOF, TYPE C KOLLI,
FISSILT</t>
  </si>
  <si>
    <t>2652</t>
  </si>
  <si>
    <t>3331-RADIOAKTIVT STOF, TRANSPORTERET
SOM SÆRLIGT ARRANGEMENT, FISSILT</t>
  </si>
  <si>
    <t>2653</t>
  </si>
  <si>
    <t>3332-RADIOAKTIVT STOF, TYPE A KOLLI,
SPECIEL FORM, ikke-fissilt eller undtaget-fissilt</t>
  </si>
  <si>
    <t>2654</t>
  </si>
  <si>
    <t>3333-RADIOAKTIVT STOF, TYPE A KOLLI,
SPECIEL FORM, FISSILT</t>
  </si>
  <si>
    <t>2655</t>
  </si>
  <si>
    <t>3334-VÆSKE, UNDERLAGT GÆLDENDE
LUFTFARTSFORSKRIFTER, N.O.S.</t>
  </si>
  <si>
    <t>2656</t>
  </si>
  <si>
    <t>3335-FAST STOF, UNDERLAGT GÆLDENDE
LUFTFARTSFORSKRIFTER, N.O.S.</t>
  </si>
  <si>
    <t>2657</t>
  </si>
  <si>
    <t>3336-THIOLER (MERCAPTANER), FLYDENDE,
BRANDFARLIGE, N.O.S., eller
THIOLER (MERCAPTANER), BLANDING,
FLYDENDE, BRANDFARLIG, N.O.S.</t>
  </si>
  <si>
    <t>2658</t>
  </si>
  <si>
    <t>3336-THIOLER (MERCAPTANER), FLYDENDE,
BRANDFARLIGE, N.O.S., eller
THIOLER (MERCAPTANER), BLANDING,
FLYDENDE, BRANDFARLIG, N.O.S.
(damptryk ved 50°C, der overstiger 110 kPa)</t>
  </si>
  <si>
    <t>2659</t>
  </si>
  <si>
    <t>3336-THIOLER (MERCAPTANER), FLYDENDE,
BRANDFARLIGE, N.O.S., eller
THIOLER (MERCAPTANER), BLANDING,
FLYDENDE, BRANDFARLIG, N.O.S.
(damptryk ved 50°C på højst 110 kPa)</t>
  </si>
  <si>
    <t>266</t>
  </si>
  <si>
    <t>0393-HEXOTONAL</t>
  </si>
  <si>
    <t>2660</t>
  </si>
  <si>
    <t>2661</t>
  </si>
  <si>
    <t>3337-KØLEMIDDEL R 404A (pentafluorethan, 1,1,1-trifluorethan og 1,1,1,2-tetrafluorethan zeotrop
blanding med ca. 44 % pentafluorethan og 52
% 1,1,1-trifluorethan)</t>
  </si>
  <si>
    <t>2662</t>
  </si>
  <si>
    <t>3338-KØLEMIDDEL R 407A (difluormethan,
pentafluorethan og 1,1,1,2-tetrafluorethan
zeotrop blanding med ca. 20 % difluormethan
og 40 % pentafluorethan)</t>
  </si>
  <si>
    <t>2663</t>
  </si>
  <si>
    <t>3339-KØLEMIDDEL R 407B (difluormethan,
pentafluorethan og 1,1,1,2-tetrafluorethan
zeotrop blanding med ca. 10 % difluormethan
og 70 % pentafluorethan)</t>
  </si>
  <si>
    <t>2664</t>
  </si>
  <si>
    <t>3340-KØLEMIDDEL R 407C (difluormethan,
pentafluorethan og 1,1,1,2-tetrafluorethan
zeotrop blanding med ca. 23 % difluormethan
og 25 % pentafluorethan)</t>
  </si>
  <si>
    <t>2665</t>
  </si>
  <si>
    <t>3341-THIOUREADIOXID</t>
  </si>
  <si>
    <t>2666</t>
  </si>
  <si>
    <t>2667</t>
  </si>
  <si>
    <t>3342-XANTHATER</t>
  </si>
  <si>
    <t>2668</t>
  </si>
  <si>
    <t>2669</t>
  </si>
  <si>
    <t>3343-NITROGLYCERIN, BLANDING,
DESENSIBILISERET, FLYDENDE,
BRANDFARLIG, N.O.S., med højst 30 vægt-% nitroglycerin</t>
  </si>
  <si>
    <t>267</t>
  </si>
  <si>
    <t>0394-TRINITRORESORCINOL (STYPHNINSYRE),
FUGTET, med mindst 20 vægt-% vand eller
blanding af alkohol og vand</t>
  </si>
  <si>
    <t>2670</t>
  </si>
  <si>
    <t>3344-PENTAERYTHRITTETRANITRAT
(PENTAERYTHRITOLTETRANITRAT,
PETN), BLANDING, DESENSIBILISERET,
FAST, N.O.S., med mere end 10 og højst 20
vægt-% PETN</t>
  </si>
  <si>
    <t>2671</t>
  </si>
  <si>
    <t>3345-PHENOXYEDDIKESYREDERIVAT-PESTICID, FAST, GIFTIGT</t>
  </si>
  <si>
    <t>2672</t>
  </si>
  <si>
    <t>2673</t>
  </si>
  <si>
    <t>2674</t>
  </si>
  <si>
    <t>3346-PHENOXYEDDIKESYREDERIVAT-PESTICID, FLYDENDE, BRANDFARLIGT,
GIFTIGT, med flammepunkt lavere end 23°C</t>
  </si>
  <si>
    <t>2675</t>
  </si>
  <si>
    <t>2676</t>
  </si>
  <si>
    <t>3347-PHENOXYEDDIKESYREDERIVAT-PESTICID, FLYDENDE, GIFTIGT,
BRANDFARLIGT, med flammepunkt på
mindst 23°C</t>
  </si>
  <si>
    <t>2677</t>
  </si>
  <si>
    <t>2678</t>
  </si>
  <si>
    <t>2679</t>
  </si>
  <si>
    <t>3348-PHENOXYEDDIKESYREDERIVAT-PESTICID, FLYDENDE, GIFTIGT</t>
  </si>
  <si>
    <t>268</t>
  </si>
  <si>
    <t>0395-RAKETMOTORER MED FLYDENDE
BRÆNDSTOF</t>
  </si>
  <si>
    <t>2680</t>
  </si>
  <si>
    <t>2681</t>
  </si>
  <si>
    <t>2682</t>
  </si>
  <si>
    <t>3349-PYRETHROID-PESTICID, FAST, GIFTIGT</t>
  </si>
  <si>
    <t>2683</t>
  </si>
  <si>
    <t>2684</t>
  </si>
  <si>
    <t>2685</t>
  </si>
  <si>
    <t>3350-PYRETHROID-PESTICID, FLYDENDE,
BRANDFARLIGT, GIFTIGT, med
flammepunkt lavere end 23°C</t>
  </si>
  <si>
    <t>2686</t>
  </si>
  <si>
    <t>2687</t>
  </si>
  <si>
    <t>3351-PYRETHROID-PESTICID, FLYDENDE,
GIFTIGT, BRANDFARLIGT, med
flammepunkt på mindst 23°C</t>
  </si>
  <si>
    <t>2688</t>
  </si>
  <si>
    <t>2689</t>
  </si>
  <si>
    <t>269</t>
  </si>
  <si>
    <t>0396-RAKETMOTORER MED FLYDENDE
BRÆNDSTOF</t>
  </si>
  <si>
    <t>2690</t>
  </si>
  <si>
    <t>3352-PYRETHROID-PESTICID, FLYDENDE,
GIFTIGT</t>
  </si>
  <si>
    <t>2691</t>
  </si>
  <si>
    <t>2692</t>
  </si>
  <si>
    <t>2693</t>
  </si>
  <si>
    <t>3354-INSEKTBEKÆMPELSESMIDDEL,
GASFORMIGT, BRANDFARLIGT, N.O.S.</t>
  </si>
  <si>
    <t>2694</t>
  </si>
  <si>
    <t>3355-INSEKTBEKÆMPELSESMIDDEL,
GASFORMIGT, GIFTIGT, BRANDFARLIGT,
N.O.S.</t>
  </si>
  <si>
    <t>2695</t>
  </si>
  <si>
    <t>3356-OXYGENGENERATOR, KEMISK</t>
  </si>
  <si>
    <t>2696</t>
  </si>
  <si>
    <t>3357-NITROGLYCERIN, BLANDING,
DESENSIBILISERET, FLYDENDE, N.O.S.,
med højst 30 vægt-% nitroglycerin</t>
  </si>
  <si>
    <t>2697</t>
  </si>
  <si>
    <t>3358-KØLEMASKINER, med brandfarlig, ikke-giftig,
fordråbet gas</t>
  </si>
  <si>
    <t>2698</t>
  </si>
  <si>
    <t>3359-LASTTRANSPORTENHED, SOM ER
DESINFICERET MED GAS</t>
  </si>
  <si>
    <t>2699</t>
  </si>
  <si>
    <t>3360-FIBRE, VEGETABILSKE, TØRRE</t>
  </si>
  <si>
    <t>27</t>
  </si>
  <si>
    <t>0038-FOTOBOMBER</t>
  </si>
  <si>
    <t>270</t>
  </si>
  <si>
    <t>0397-RAKETTER MED FLYDENDE BRÆNDSTOF,
med sprængladning</t>
  </si>
  <si>
    <t>2700</t>
  </si>
  <si>
    <t>3361-CHLORSILANER, GIFTIGE, ÆTSENDE,
N.O.S.</t>
  </si>
  <si>
    <t>2701</t>
  </si>
  <si>
    <t>3362-CHLORSILANER, GIFTIGE, ÆTSENDE,
BRANDFARLIGE, N.O.S.</t>
  </si>
  <si>
    <t>2702</t>
  </si>
  <si>
    <t>3363-FARLIGT GODS I GENSTANDE eller
FARLIGT GODS I MASKINER eller FARLIGT
GODS I APPARATER</t>
  </si>
  <si>
    <t>2703</t>
  </si>
  <si>
    <t>3364-TRINITROPHENOL (PICRINSYRE), fugtet,
med mindst 10 vægt-% vand</t>
  </si>
  <si>
    <t>2704</t>
  </si>
  <si>
    <t>3365-TRINITROCHLORBENZEN
(PICRYLCHLORID), fugtet, med mindst 10
vægt-% vand</t>
  </si>
  <si>
    <t>2705</t>
  </si>
  <si>
    <t>3366-TRINITROTOLUEN (TNT), fugtet, med mindst
10 vægt-% vand</t>
  </si>
  <si>
    <t>2706</t>
  </si>
  <si>
    <t>3367-TRINITROBENZEN, fugtet, med mindst 10
vægt-% vand</t>
  </si>
  <si>
    <t>2707</t>
  </si>
  <si>
    <t>3368-TRINITROBENZOESYRE, fugtet, med mindst
10 vægt-% vand</t>
  </si>
  <si>
    <t>2708</t>
  </si>
  <si>
    <t>3369-NATRIUMDINITRO-o-CRESOLAT, fugtet,
med mindst 10 vægt-% vand</t>
  </si>
  <si>
    <t>2709</t>
  </si>
  <si>
    <t>3370-UREANITRAT, fugtet, med mindst 10 vægt-%
vand</t>
  </si>
  <si>
    <t>271</t>
  </si>
  <si>
    <t>0398-RAKETTER MED FLYDENDE BRÆNDSTOF,
med sprængladning</t>
  </si>
  <si>
    <t>2710</t>
  </si>
  <si>
    <t>3371-2-METHYLBUTANAL</t>
  </si>
  <si>
    <t>2711</t>
  </si>
  <si>
    <t>3373-BIOLOGISK STOF, KATEGORI B</t>
  </si>
  <si>
    <t>2712</t>
  </si>
  <si>
    <t>3373-BIOLOGISK STOF, KATEGORI B
(kun amimalsk materiale)</t>
  </si>
  <si>
    <t>2713</t>
  </si>
  <si>
    <t>3374-ACETYLEN, UDEN OPLØSNINGSMIDDEL</t>
  </si>
  <si>
    <t>2714</t>
  </si>
  <si>
    <t>3375-AMMONIUMNITRAT, EMULSION eller
SUSPENSION eller GEL,
mellemprodukt til sprængstoffer, flydende</t>
  </si>
  <si>
    <t>2715</t>
  </si>
  <si>
    <t>3375-AMMONIUMNITRAT, EMULSION eller
SUSPENSION eller GEL,
mellemprodukt til sprængstoffer, fast</t>
  </si>
  <si>
    <t>2716</t>
  </si>
  <si>
    <t>3376-4-NITROPHENYLHYDRAZIN med mindst 30
vægt-% vand</t>
  </si>
  <si>
    <t>2717</t>
  </si>
  <si>
    <t>3377-NATRIUMPERBORAT-MONOHYDRAT</t>
  </si>
  <si>
    <t>2718</t>
  </si>
  <si>
    <t>3378-NATRIUMCARBONAT PEROXYHYDRAT</t>
  </si>
  <si>
    <t>2719</t>
  </si>
  <si>
    <t>3378-NATRIUMCARBONAT-PEROXYHYDRAT</t>
  </si>
  <si>
    <t>272</t>
  </si>
  <si>
    <t>0399-BOMBER MED BRANDFARLIG VÆSKE, med
sprængladning</t>
  </si>
  <si>
    <t>2720</t>
  </si>
  <si>
    <t>3379-DESENSIBILISERET EKSPLOSIVSTOF,
FLYDENDE, N.O.S.</t>
  </si>
  <si>
    <t>2721</t>
  </si>
  <si>
    <t>3380-DESENSIBILISERET EKSPLOSIVSTOF,
FAST, N.O.S.</t>
  </si>
  <si>
    <t>2722</t>
  </si>
  <si>
    <t>3381-VÆSKE, DER ER GIFTIG VED INDÅNDING,
N.O.S. med en LC_{50} på 200 ml/m^{3} eller
derunder og en mættet dampkoncentration på
500 LC_{50} eller derover</t>
  </si>
  <si>
    <t>2723</t>
  </si>
  <si>
    <t>3382-VÆSKE, DER ER GIFTIG VED INDÅNDING,
N.O.S. med en LC_{50} på 1000 ml/m^{3} eller
derunder og en mættet dampkoncentration på
10 LC_{50} eller derover</t>
  </si>
  <si>
    <t>2724</t>
  </si>
  <si>
    <t>3383-VÆSKE, DER ER GIFTIG VED INDÅNDING,
BRANDFARLIG, N.O.S. med en LC_{50} på 200
ml/m^{3} eller derunder og en mættet
dampkoncentration på 500 LC_{50} eller derover</t>
  </si>
  <si>
    <t>2725</t>
  </si>
  <si>
    <t>3384-VÆSKE, DER ER GIFTIG VED INDÅNDING,
BRANDFARLIG, N.O.S. med en LC_{50} på 1000
ml/m^{3} eller derunder og en mættet
dampkoncentration på 10 LC_{50} eller derover</t>
  </si>
  <si>
    <t>2726</t>
  </si>
  <si>
    <t>3385-VÆSKE, DER ER GIFTIG VED INDÅNDING
OG REAGERER MED VAND, N.O.S. med en
LC_{50} på 200 ml/m^{3} eller derunder og en mættet
dampkoncentration på 500 LC_{50} eller derover</t>
  </si>
  <si>
    <t>2727</t>
  </si>
  <si>
    <t>3386-VÆSKE, DER ER GIFTIG VED INDÅNDING
OG REAGERER MED VAND, N.O.S. med en
LC_{50} på 1000 ml/m^{3} eller derunder og en
mættet dampkoncentration på 10 LC_{50} eller
derover</t>
  </si>
  <si>
    <t>2728</t>
  </si>
  <si>
    <t>3387-VÆSKE, DER ER GIFTIG VED INDÅNDING,
OXIDERENDE, N.O.S. med en LC_{50} på 200
ml/m^{3} eller derunder og en mættet
dampkoncentration på 500 LC_{50} eller derover</t>
  </si>
  <si>
    <t>2729</t>
  </si>
  <si>
    <t>3388-VÆSKE, DER ER GIFTIG VED INDÅNDING,
OXIDERENDE, N.O.S. med en LC_{50} på 1000
ml/m^{3} eller derunder og en mættet
dampkoncentration på 10 LC_{50} eller derover</t>
  </si>
  <si>
    <t>273</t>
  </si>
  <si>
    <t>0400-BOMBER MED BRANDFARLIG VÆSKE, med
sprængladning</t>
  </si>
  <si>
    <t>2730</t>
  </si>
  <si>
    <t>3389-VÆSKE, DER ER GIFTIG VED INDÅNDING,
ÆTSENDE, N.O.S. med en LC_{50} på 200 ml/m^{3}
eller derunder og en mættet
dampkoncentration på 500 LC_{50} eller derover</t>
  </si>
  <si>
    <t>2731</t>
  </si>
  <si>
    <t>3390-VÆSKE, DER ER GIFTIG VED INDÅNDING,
ÆTSENDE, N.O.S. med en LC_{50} på 1000
ml/m^{3} eller derunder og en mættet
dampkoncentration på 10 LC_{50} eller derover</t>
  </si>
  <si>
    <t>2732</t>
  </si>
  <si>
    <t>3391-ORGANOMETALLISK STOF, FAST,
PYROFORT</t>
  </si>
  <si>
    <t>2733</t>
  </si>
  <si>
    <t>3392-ORGANOMETALLISK STOF, FLYDENDE,
PYROFORT</t>
  </si>
  <si>
    <t>2734</t>
  </si>
  <si>
    <t>3393-ORGANOMETALLISK STOF, FAST,
PYROFORT, DER REAGERER MED VAND</t>
  </si>
  <si>
    <t>2735</t>
  </si>
  <si>
    <t>3394-ORGANOMETALLISK STOF, FLYDENDE,
PYROFORT, DER REAGERER MED VAND</t>
  </si>
  <si>
    <t>2736</t>
  </si>
  <si>
    <t>3395-ORGANOMETALLISK STOF, FAST, DER
REAGERER MED VAND</t>
  </si>
  <si>
    <t>2737</t>
  </si>
  <si>
    <t>2738</t>
  </si>
  <si>
    <t>2739</t>
  </si>
  <si>
    <t>3396-ORGANOMETALLISK STOF, FAST, DER
REAGERER MED VAND, BRANDFARLIGT</t>
  </si>
  <si>
    <t>274</t>
  </si>
  <si>
    <t>0401-DIPICRYLSULFID, tørt eller fugtet, med
mindre end 10 vægt-% vand</t>
  </si>
  <si>
    <t>2740</t>
  </si>
  <si>
    <t>2741</t>
  </si>
  <si>
    <t>2742</t>
  </si>
  <si>
    <t>3397-ORGANOMETALLISK STOF, FAST, DER
REAGERER MED VAND,
SELVOPVARMENDE</t>
  </si>
  <si>
    <t>2743</t>
  </si>
  <si>
    <t>2744</t>
  </si>
  <si>
    <t>2745</t>
  </si>
  <si>
    <t>3398-ORGANOMETALLISK STOF, FLYDENDE,
DER REAGERER MED VAND</t>
  </si>
  <si>
    <t>2746</t>
  </si>
  <si>
    <t>2747</t>
  </si>
  <si>
    <t>2748</t>
  </si>
  <si>
    <t>3399-ORGANOMETALLISK STOF, FLYDENDE,
DER REAGERER MED VAND,
BRANDFARLIGT</t>
  </si>
  <si>
    <t>2749</t>
  </si>
  <si>
    <t>275</t>
  </si>
  <si>
    <t>0402-AMMONIUMPERCHLORAT</t>
  </si>
  <si>
    <t>2750</t>
  </si>
  <si>
    <t>2751</t>
  </si>
  <si>
    <t>3400-ORGANOMETALLISK STOF, FAST,
SELVOPVARMENDE</t>
  </si>
  <si>
    <t>2752</t>
  </si>
  <si>
    <t>2753</t>
  </si>
  <si>
    <t>3401-ALKALIMETALAMALGAM, FAST</t>
  </si>
  <si>
    <t>2754</t>
  </si>
  <si>
    <t>3402-JORDALKALIMETALAMALGAM, FAST</t>
  </si>
  <si>
    <t>2755</t>
  </si>
  <si>
    <t>3403-KALIUMMETALLEGERINGER, FASTE</t>
  </si>
  <si>
    <t>2756</t>
  </si>
  <si>
    <t>3404-KALIUM-NATRIUM-LEGERINGER, FASTE</t>
  </si>
  <si>
    <t>2757</t>
  </si>
  <si>
    <t>3405-BARIUMCHLORATOPLØSNING</t>
  </si>
  <si>
    <t>2758</t>
  </si>
  <si>
    <t>2759</t>
  </si>
  <si>
    <t>3406-BARIUMPERCHLORATOPLØSNING</t>
  </si>
  <si>
    <t>276</t>
  </si>
  <si>
    <t>0403-LYSBOMBER, LUFT</t>
  </si>
  <si>
    <t>2760</t>
  </si>
  <si>
    <t>2761</t>
  </si>
  <si>
    <t>3407-CHLORATER OG MAGNESIUMCHLORID,
BLANDING, OPLØSNING</t>
  </si>
  <si>
    <t>2762</t>
  </si>
  <si>
    <t>2763</t>
  </si>
  <si>
    <t>3408-BLYPERCHLORATOPLØSNING</t>
  </si>
  <si>
    <t>2764</t>
  </si>
  <si>
    <t>2765</t>
  </si>
  <si>
    <t>3409-CHLORNITROBENZENER, FLYDENDE</t>
  </si>
  <si>
    <t>2766</t>
  </si>
  <si>
    <t>3410-4-CHLOR-o-TOLUIDINHYDROCHLORID-OPLØSNING</t>
  </si>
  <si>
    <t>2767</t>
  </si>
  <si>
    <t>3411-beta-NAPHTHYLAMINOPLØSNING</t>
  </si>
  <si>
    <t>2768</t>
  </si>
  <si>
    <t>2769</t>
  </si>
  <si>
    <t>3412-MYRESYRE med mindst 10 og højst 85
vægt-% syre</t>
  </si>
  <si>
    <t>277</t>
  </si>
  <si>
    <t>0404-LYSBOMBER, LUFT</t>
  </si>
  <si>
    <t>2770</t>
  </si>
  <si>
    <t>3412-MYRESYRE med mindst 5 og mindre
end 10 vægt-% syre</t>
  </si>
  <si>
    <t>2771</t>
  </si>
  <si>
    <t>3413-KALIUMCYANIDOPLØSNING</t>
  </si>
  <si>
    <t>2772</t>
  </si>
  <si>
    <t>2773</t>
  </si>
  <si>
    <t>2774</t>
  </si>
  <si>
    <t>3414-NATRIUMCYANIDOPLØSNING</t>
  </si>
  <si>
    <t>2775</t>
  </si>
  <si>
    <t>2776</t>
  </si>
  <si>
    <t>2777</t>
  </si>
  <si>
    <t>3415-NATRIUMFLUORIDOPLØSNING</t>
  </si>
  <si>
    <t>2778</t>
  </si>
  <si>
    <t>3416-CHLORACETOPHENON, FLYDENDE</t>
  </si>
  <si>
    <t>2779</t>
  </si>
  <si>
    <t>3417-XYLYLBROMID, FAST</t>
  </si>
  <si>
    <t>278</t>
  </si>
  <si>
    <t>0405-SIGNALPATRONER</t>
  </si>
  <si>
    <t>2780</t>
  </si>
  <si>
    <t>3418-2,4-TOLUYLENDIAMINOPLØSNING</t>
  </si>
  <si>
    <t>2781</t>
  </si>
  <si>
    <t>3419-BORTRIFLUORIDEDDIKESYRE-KOMPLEKS,
FAST</t>
  </si>
  <si>
    <t>2782</t>
  </si>
  <si>
    <t>3420-BORTRIFLUORIDPROPIONSYRE-KOMPLEKS, FAST</t>
  </si>
  <si>
    <t>2783</t>
  </si>
  <si>
    <t>3421-KALIUMHYDROGENDIFLUORID-OPLØSNING</t>
  </si>
  <si>
    <t>2784</t>
  </si>
  <si>
    <t>2785</t>
  </si>
  <si>
    <t>3422-KALIUMFLUORIDOPLØSNING</t>
  </si>
  <si>
    <t>2786</t>
  </si>
  <si>
    <t>3423-TETRAMETHYLAMMONIUM-HYDROXID,
FAST</t>
  </si>
  <si>
    <t>2787</t>
  </si>
  <si>
    <t>3424-AMMONIUMDINITRO-o-CRESOLATOPLØSNING</t>
  </si>
  <si>
    <t>2788</t>
  </si>
  <si>
    <t>2789</t>
  </si>
  <si>
    <t>3425-BROMEDDIKESYRE, FAST</t>
  </si>
  <si>
    <t>279</t>
  </si>
  <si>
    <t>0406-DINITROSOBENZEN</t>
  </si>
  <si>
    <t>2790</t>
  </si>
  <si>
    <t>3426-ACRYLAMIDOPLØSNING</t>
  </si>
  <si>
    <t>2791</t>
  </si>
  <si>
    <t>3427-CHLORBENZYLCHLORIDER, FASTE</t>
  </si>
  <si>
    <t>2792</t>
  </si>
  <si>
    <t>3428-3-CHLOR-4-METHYLPHENYLISOCYANAT,
FAST</t>
  </si>
  <si>
    <t>2793</t>
  </si>
  <si>
    <t>3429-CHLORTOLUIDINER, FLYDENDE</t>
  </si>
  <si>
    <t>2794</t>
  </si>
  <si>
    <t>3430-XYLENOLER, FLYDENDE</t>
  </si>
  <si>
    <t>2795</t>
  </si>
  <si>
    <t>3431-NITROBENZOTRIFLUORIDER, FASTE</t>
  </si>
  <si>
    <t>2796</t>
  </si>
  <si>
    <t>3432-POLYCHLOREREDE BIPHENYLER, FASTE</t>
  </si>
  <si>
    <t>2797</t>
  </si>
  <si>
    <t>3434-NITROCRESOLER, FLYDENDE</t>
  </si>
  <si>
    <t>2798</t>
  </si>
  <si>
    <t>3436-HEXAFLUORACETONEHYDRAT, FAST</t>
  </si>
  <si>
    <t>2799</t>
  </si>
  <si>
    <t>3437-CHLORCRESOLER, FASTE</t>
  </si>
  <si>
    <t>28</t>
  </si>
  <si>
    <t>0039-FOTOBOMBER</t>
  </si>
  <si>
    <t>280</t>
  </si>
  <si>
    <t>0407-TETRAZOL-1-EDDIKESYRE</t>
  </si>
  <si>
    <t>2800</t>
  </si>
  <si>
    <t>3438-alfa-METHYLBENZYLALKOHOL, FAST</t>
  </si>
  <si>
    <t>2801</t>
  </si>
  <si>
    <t>3439-NITRILER, FASTE, GIFTIGE, N.O.S.</t>
  </si>
  <si>
    <t>2802</t>
  </si>
  <si>
    <t>2803</t>
  </si>
  <si>
    <t>2804</t>
  </si>
  <si>
    <t>3440-SELENFORBINDELSE, FLYDENDE, N.O.S.</t>
  </si>
  <si>
    <t>2805</t>
  </si>
  <si>
    <t>2806</t>
  </si>
  <si>
    <t>2807</t>
  </si>
  <si>
    <t>3441-CHLORDINITROBENZENER, FASTE</t>
  </si>
  <si>
    <t>2808</t>
  </si>
  <si>
    <t>3442-DICHLORANILINER, FASTE</t>
  </si>
  <si>
    <t>2809</t>
  </si>
  <si>
    <t>3443-DINITROBENZENER, FASTE</t>
  </si>
  <si>
    <t>281</t>
  </si>
  <si>
    <t>0408-BRANDRØR, DETONERENDE, med
sikringsmekanismer</t>
  </si>
  <si>
    <t>2810</t>
  </si>
  <si>
    <t>3444-NICOTINHYDROCHLORID, FAST</t>
  </si>
  <si>
    <t>2811</t>
  </si>
  <si>
    <t>3445-NICOTINSULFAT, FAST</t>
  </si>
  <si>
    <t>2812</t>
  </si>
  <si>
    <t>3446-NITROTOLUENER, FASTE</t>
  </si>
  <si>
    <t>2813</t>
  </si>
  <si>
    <t>3447-NITROXYLENER, FASTE</t>
  </si>
  <si>
    <t>2814</t>
  </si>
  <si>
    <t>3448-TÅREGASSTOF, FAST, N.O.S.</t>
  </si>
  <si>
    <t>2815</t>
  </si>
  <si>
    <t>2816</t>
  </si>
  <si>
    <t>3449-BROMBENZYLCYANID, FAST</t>
  </si>
  <si>
    <t>2817</t>
  </si>
  <si>
    <t>3450-DIPHENYLCHLORARSIN, FAST</t>
  </si>
  <si>
    <t>2818</t>
  </si>
  <si>
    <t>3451-TOLUIDINER, FASTE</t>
  </si>
  <si>
    <t>2819</t>
  </si>
  <si>
    <t>3452-XYLIDINER, FASTE</t>
  </si>
  <si>
    <t>282</t>
  </si>
  <si>
    <t>0409-BRANDRØR, DETONERENDE, med
sikringsmekanismer</t>
  </si>
  <si>
    <t>2820</t>
  </si>
  <si>
    <t>3453-PHOSPHORSYRE, FAST STOF</t>
  </si>
  <si>
    <t>2821</t>
  </si>
  <si>
    <t>3454-DINITROTOLUENER, FASTE</t>
  </si>
  <si>
    <t>2822</t>
  </si>
  <si>
    <t>3455-CRESOLER, FASTE</t>
  </si>
  <si>
    <t>2823</t>
  </si>
  <si>
    <t>3456-NITROSYLSVOVLSYRE, FAST</t>
  </si>
  <si>
    <t>2824</t>
  </si>
  <si>
    <t>3457-CHLORNITROTOLUENER, FASTE</t>
  </si>
  <si>
    <t>2825</t>
  </si>
  <si>
    <t>3458-NITROANISOLER, FASTE</t>
  </si>
  <si>
    <t>2826</t>
  </si>
  <si>
    <t>3459-NITROBROMBENZENER, FASTE</t>
  </si>
  <si>
    <t>2827</t>
  </si>
  <si>
    <t>3460-N-ETHYL-N-BENZYLTOLUIDINER, FAST</t>
  </si>
  <si>
    <t>2828</t>
  </si>
  <si>
    <t>3462-TOKSINER, UDVUNDET AF LEVENDE
ORGANISMER, FASTE, N.O.S.</t>
  </si>
  <si>
    <t>2829</t>
  </si>
  <si>
    <t>283</t>
  </si>
  <si>
    <t>0410-BRANDRØR, DETONERENDE, med
sikringsmekanismer</t>
  </si>
  <si>
    <t>2830</t>
  </si>
  <si>
    <t>2831</t>
  </si>
  <si>
    <t>3463-PROPIONSYRE med mindst 90 vægt-% syre</t>
  </si>
  <si>
    <t>2832</t>
  </si>
  <si>
    <t>3464-ORGANOPHOSPHORFORBINDELSE, FAST,
GIFTIG, N.O.S.</t>
  </si>
  <si>
    <t>2833</t>
  </si>
  <si>
    <t>2834</t>
  </si>
  <si>
    <t>2835</t>
  </si>
  <si>
    <t>3465-ORGANOARSENFORBINDELSE, FAST,
N.O.S.</t>
  </si>
  <si>
    <t>2836</t>
  </si>
  <si>
    <t>2837</t>
  </si>
  <si>
    <t>2838</t>
  </si>
  <si>
    <t>3466-METALCARBONYLER, FASTE, N.O.S.</t>
  </si>
  <si>
    <t>2839</t>
  </si>
  <si>
    <t>284</t>
  </si>
  <si>
    <t>0411-PENTAERYTHRITTETRANITRAT
(PENTAERYTHRITOLTETRANITRAT)
(PETN), med mindst 7 vægt-% voks</t>
  </si>
  <si>
    <t>2840</t>
  </si>
  <si>
    <t>2841</t>
  </si>
  <si>
    <t>3467-METALORGANISK FORBINDELSE, FAST,
GIFTIG, N.O.S.</t>
  </si>
  <si>
    <t>2842</t>
  </si>
  <si>
    <t>2843</t>
  </si>
  <si>
    <t>2844</t>
  </si>
  <si>
    <t>3468-HYDROGEN I ET METALHYDRID-OPBEVARINGSSYSTEM eller HYDROGEN I
ET METALHYDRID-OPBEVARINGSSYSTEM
I UDSTYR eller HYDROGEN I ET
METALHYDRID-OPBEVARINGSSYSTEM
EMBALLERET MED UDSTYR</t>
  </si>
  <si>
    <t>2845</t>
  </si>
  <si>
    <t>3469-MALING, BRANDFARLIG, ÆTSENDE
(herunder farve, lak, emalje, bejdse,
shellak, fernis, politur, flydende filler og
flydende grunder) eller
MALINGRELATEREDE PRODUKTER,
BRANDFARLIG, ÆTSENDE (herunder
fortynder eller reducerende forbindelser)</t>
  </si>
  <si>
    <t>2846</t>
  </si>
  <si>
    <t>2847</t>
  </si>
  <si>
    <t>2848</t>
  </si>
  <si>
    <t>3470-MALING, ÆTSENDE, BRANDFARLIG
(herunder farve, lak, emalje, bejdse,
shellak, fernis, politur, flydende filler og
flydende grunder) eller
MALINGRELATEREDE PRODUKTER,
ÆTSENDE, BRANDFARLIG (herunder
fortynder eller reducerende forbindelser)</t>
  </si>
  <si>
    <t>2849</t>
  </si>
  <si>
    <t>3471-HYDROGENDIFLUORIDOPLØSNING, N.O.S.</t>
  </si>
  <si>
    <t>285</t>
  </si>
  <si>
    <t>0412-PATRONER TIL SKYDEVÅBEN, med
sprængladning</t>
  </si>
  <si>
    <t>2850</t>
  </si>
  <si>
    <t>2851</t>
  </si>
  <si>
    <t>3472-CROTONSYRE, FLYDENDE</t>
  </si>
  <si>
    <t>2852</t>
  </si>
  <si>
    <t>3473-BRÆNDSELSCELLEPATRONER eller
BRÆNDSELSCELLEPATRONER I UDSTYR
eller BRÆNDSELSCELLEPATRONER
EMBALLERET MED UDSTYR indeholdende
brandfarlig væske</t>
  </si>
  <si>
    <t>2853</t>
  </si>
  <si>
    <t>3474-1-HYDROXYBENZOTRIAZOL-MONOHYDRAT</t>
  </si>
  <si>
    <t>2854</t>
  </si>
  <si>
    <t>3475-ETHANOL OG BENZIN, BLANDING, med
mere end 10 % ethanol</t>
  </si>
  <si>
    <t>2855</t>
  </si>
  <si>
    <t>3476-BRÆNDSELSCELLEPATRONER eller
BRÆNDSELSCELLEPATRONER I UDSTYR
eller BRÆNDSELSCELLEPATRONER
EMBALLERET MED UDSTYR indeholdende
stoffer, der reagerer med vand</t>
  </si>
  <si>
    <t>2856</t>
  </si>
  <si>
    <t>3477-BRÆNDSELSCELLEPATRONER eller
BRÆNDSELSCELLEPATRONER I UDSTYR
eller BRÆNDSELSCELLEPATRONER
EMBALLERET MED UDSTYR indeholdende
ætsende stoffer</t>
  </si>
  <si>
    <t>2857</t>
  </si>
  <si>
    <t>3478-BRÆNDSELSCELLEPATRONER eller
BRÆNDSELSCELLEPATRONER I UDSTYR
eller BRÆNDSELSCELLEPATRONER
EMBALLERET MED UDSTYR indeholdende
fordråbet brandfarlig gas</t>
  </si>
  <si>
    <t>2858</t>
  </si>
  <si>
    <t>3479-BRÆNDSELSCELLEPATRONER eller
BRÆNDSELSCELLEPATRONER I UDSTYR
eller BRÆNDSELSCELLEPATRONER
EMBALLERET MED UDSTYR indeholdende
hydrogen i metalhydrid</t>
  </si>
  <si>
    <t>2859</t>
  </si>
  <si>
    <t>3480-LITHIUMIONBATTERIER (herunder
lithiumionpolymerbatterier)</t>
  </si>
  <si>
    <t>286</t>
  </si>
  <si>
    <t>0413-PATRONER TIL SKYDEVÅBEN, LØSE</t>
  </si>
  <si>
    <t>2860</t>
  </si>
  <si>
    <t>3481-LITHIUMIONBATTERIER I UDSTYR eller
LITHIUMIONBATTERIER EMBALLERET MED
UDSTYR (herunder lithiumionpolymerbatterier)</t>
  </si>
  <si>
    <t>2861</t>
  </si>
  <si>
    <t>3482-ALKALIMETALDISPERSION,
BRANDFARLIG, eller
JORDALKALIMETALDISPERSION,
BRANDFARLIG</t>
  </si>
  <si>
    <t>2862</t>
  </si>
  <si>
    <t>3483-ANTIBANKNINGSMIDDEL TIL
MOTORBRÆNDSTOF, BRANDFARLIGT</t>
  </si>
  <si>
    <t>2863</t>
  </si>
  <si>
    <t>3484-HYDRAZIN, VANDIG OPLØSNING,
BRANDFARLIG, med mere end 37 vægt-%
hydrazin</t>
  </si>
  <si>
    <t>2864</t>
  </si>
  <si>
    <t>3485-CALCIUMHYPOCHLORIT, TØR, ÆTSENDE,
eller CALCIUMHYPOCHLORIT, BLANDING,
TØR, ÆTSENDE, med mindst 39 % aktivt
chlor, (8,8 % aktivt oxygen)</t>
  </si>
  <si>
    <t>2865</t>
  </si>
  <si>
    <t>3486-CALCIUMHYPOCHLORIT, BLANDING, TØR,
ÆTSENDE, med mindst 10 % og højst 39 %
aktivt chlor</t>
  </si>
  <si>
    <t>2866</t>
  </si>
  <si>
    <t>3487-CALCIUMHYPOCHLORIT, HYDRERET,
ÆTSENDE, eller CALCIUMHYPOCHLORIT,
BLANDING, HYDRERET, ÆTSENDE, med
mindst 5,5 % og højst 16 % vand</t>
  </si>
  <si>
    <t>2867</t>
  </si>
  <si>
    <t>2868</t>
  </si>
  <si>
    <t>3488-VÆSKE, DER ER GIFTIG VED INDÅNDING,
BRANDFARLIG, ÆTSENDE, N.O.S., med en
LC_{50} på 200 ml/m^{3} eller derunder og en mættet
dampkoncentration på 500 LC_{50} eller derover</t>
  </si>
  <si>
    <t>2869</t>
  </si>
  <si>
    <t>3489-VÆSKE, DER ER GIFTIG VED INDÅNDING,
BRANDFARLIG, ÆTSENDE, N.O.S., med en
LC_{50} på 1000 ml/m^{3} eller derunder og en
mættet dampkoncentration på 10 LC_{50} eller
derover</t>
  </si>
  <si>
    <t>287</t>
  </si>
  <si>
    <t>0414-DRIVLADNINGER TIL KANONER</t>
  </si>
  <si>
    <t>2870</t>
  </si>
  <si>
    <t>3490-VÆSKE, DER ER GIFTIG VED INDÅNDING,
OG SOM REAGERER MED VAND,
BRANDFARLIG, N.O.S., med en LC_{50} på 200
ml/m^{3} eller derunder og en mættet
dampkoncentration på 500 LC_{50} eller derover</t>
  </si>
  <si>
    <t>2871</t>
  </si>
  <si>
    <t>3491-VÆSKE, DER ER GIFTIG VED INDÅNDING,
OG SOM REAGERER MED VAND,
BRANDFARLIG, N.O.S., med en LC_{50} på 1000
ml/m^{3} eller derunder og en mættet
dampkoncentration på 10 LC_{50} eller derover</t>
  </si>
  <si>
    <t>2872</t>
  </si>
  <si>
    <t>3494-RÅOLIE, SUR, BRANDFARLIG, GIFTIG</t>
  </si>
  <si>
    <t>2873</t>
  </si>
  <si>
    <t>2874</t>
  </si>
  <si>
    <t>2875</t>
  </si>
  <si>
    <t>3495-JOD</t>
  </si>
  <si>
    <t>2876</t>
  </si>
  <si>
    <t>3496-Batterier, nikkel-metalhydrid</t>
  </si>
  <si>
    <t>2877</t>
  </si>
  <si>
    <t>3497-KRILLMEL</t>
  </si>
  <si>
    <t>2878</t>
  </si>
  <si>
    <t>2879</t>
  </si>
  <si>
    <t>3498-IODMONOCHLORID, FLYDENDE</t>
  </si>
  <si>
    <t>288</t>
  </si>
  <si>
    <t>0415-DRIVLADNINGER</t>
  </si>
  <si>
    <t>2880</t>
  </si>
  <si>
    <t>3499-KONDENSATOR, ELEKTRISK
DOBBELTLAGS- (med en
energilagringskapacitet på over 0,3 watt-time)</t>
  </si>
  <si>
    <t>2881</t>
  </si>
  <si>
    <t>3500-KEMIKALIE UNDER TRYK, N.O.S.</t>
  </si>
  <si>
    <t>2882</t>
  </si>
  <si>
    <t>3501-KEMIKALIE UNDER TRYK, BRANDFARLIGT,
N.O.S.</t>
  </si>
  <si>
    <t>2883</t>
  </si>
  <si>
    <t>3502-KEMIKALIE UNDER TRYK, GIFTIGT, N.O.S.</t>
  </si>
  <si>
    <t>2884</t>
  </si>
  <si>
    <t>3503-KEMIKALIE UNDER TRYK, ÆTSENDE,
N.O.S.</t>
  </si>
  <si>
    <t>2885</t>
  </si>
  <si>
    <t>3504-KEMIKALIE UNDER TRYK, BRANDFARLIGT,
GIFTIGT, N.O.S.</t>
  </si>
  <si>
    <t>2886</t>
  </si>
  <si>
    <t>3505-KEMIKALIE UNDER TRYK, BRANDFARLIGT,
ÆTSENDE, N.O.S.</t>
  </si>
  <si>
    <t>2887</t>
  </si>
  <si>
    <t>3506-KVIKSØLV I FORARBEJDEDE GENSTANDE</t>
  </si>
  <si>
    <t>2888</t>
  </si>
  <si>
    <t>3507-URANHEXAFLUORID, RADIOAKTIVT STOF,
UNDTAGELSESKOLLI, mindre end 0,1 kg pr.
kolli, ikke-fissilt eller undtaget-fissilt</t>
  </si>
  <si>
    <t>2889</t>
  </si>
  <si>
    <t>3508-KONDENSATOR, ASYMMETRISK (med en
energilagringskapacitet på over 0,3 watt-time)</t>
  </si>
  <si>
    <t>289</t>
  </si>
  <si>
    <t>0417-PATRONER TIL SKYDEVÅBEN, SKARPE
eller PATRONER TIL HÅNDSKYDEVÅBEN</t>
  </si>
  <si>
    <t>2890</t>
  </si>
  <si>
    <t>3509-EMBALLAGER, KASSEREDE, TOMME, IKKE-RENGJORTE</t>
  </si>
  <si>
    <t>2891</t>
  </si>
  <si>
    <t>3510-ADSORBERET GAS, BRANDFARLIG, N.O.S.</t>
  </si>
  <si>
    <t>2892</t>
  </si>
  <si>
    <t>3511-ADSORBERET GAS, N.O.S.</t>
  </si>
  <si>
    <t>2893</t>
  </si>
  <si>
    <t>3512-ADSORBERET GAS, GIFTIG, N.O.S.</t>
  </si>
  <si>
    <t>2894</t>
  </si>
  <si>
    <t>3513-ADSORBERET GAS, OXIDERENDE, N.O.S.</t>
  </si>
  <si>
    <t>2895</t>
  </si>
  <si>
    <t>3514-ADSORBERET GAS, GIFTIG,
BRANDFARLIG, N.O.S.</t>
  </si>
  <si>
    <t>2896</t>
  </si>
  <si>
    <t>3515-ADSORBERET GAS, GIFTIG, OXIDERENDE,
N.O.S.</t>
  </si>
  <si>
    <t>2897</t>
  </si>
  <si>
    <t>3516-ADSORBERET GAS, GIFTIG, ÆTSENDE,
N.O.S.</t>
  </si>
  <si>
    <t>2898</t>
  </si>
  <si>
    <t>3517-ADSORBERET GAS, GIFTIG,
BRANDFARLIG, ÆTSENDE, N.O.S.</t>
  </si>
  <si>
    <t>2899</t>
  </si>
  <si>
    <t>3518-ADSORBERET GAS, GIFTIG, OXIDERENDE,
ÆTSENDE, N.O.S.</t>
  </si>
  <si>
    <t>29</t>
  </si>
  <si>
    <t>0042-INITIALLADNINGER
(BOOSTERLADNINGER), uden detonator</t>
  </si>
  <si>
    <t>290</t>
  </si>
  <si>
    <t>0418-SIGNALBLUS, JORD</t>
  </si>
  <si>
    <t>2900</t>
  </si>
  <si>
    <t>3519-BORTRIFLUORID, ADSORBERET</t>
  </si>
  <si>
    <t>2901</t>
  </si>
  <si>
    <t>3520-CHLOR, ADSORBERET</t>
  </si>
  <si>
    <t>2902</t>
  </si>
  <si>
    <t>3521-SILICIUMTETRAFLUORID, ADSORBERET</t>
  </si>
  <si>
    <t>2903</t>
  </si>
  <si>
    <t>3522-ARSIN, ADSORBERET</t>
  </si>
  <si>
    <t>2904</t>
  </si>
  <si>
    <t>3523-GERMAN, ADSORBERET</t>
  </si>
  <si>
    <t>2905</t>
  </si>
  <si>
    <t>3524-PHOSPHORPENTAFLUORID,
ADSORBERET</t>
  </si>
  <si>
    <t>2906</t>
  </si>
  <si>
    <t>3525-PHOSPHIN, ADSORBERET</t>
  </si>
  <si>
    <t>2907</t>
  </si>
  <si>
    <t>3526-HYDROGENSELENID, ADSORBERET</t>
  </si>
  <si>
    <t>2908</t>
  </si>
  <si>
    <t>3527-POLYESTERHARPIKS
FLERKOMPONENTSYSTEMER, fast
basisprodukt</t>
  </si>
  <si>
    <t>2909</t>
  </si>
  <si>
    <t>291</t>
  </si>
  <si>
    <t>0419-SIGNALBLUS, JORD</t>
  </si>
  <si>
    <t>2910</t>
  </si>
  <si>
    <t>3528-MOTOR, FORBRÆNDINGS-, DREVET AF
BRANDFARLIG VÆSKE, eller MOTOR,
BRÆNDSELSCELLE-, DREVET AF
BRANDFARLIG VÆSKE, eller MASKINE,
FORBRÆNDINGS-, DREVET AF
BRANDFARLIG VÆSKE, eller MASKINE,
BRÆNDSELSCELLE-, DREVET AF
BRANDFARLIG VÆSKE</t>
  </si>
  <si>
    <t>2911</t>
  </si>
  <si>
    <t>3529-MOTOR, FORBRÆNDINGS-, DREVET AF
BRANDFARLIG GAS, eller MOTOR,
BRÆNDSELSCELLE-, DREVET AF
BRANDFARLIG GAS, eller MASKINE,
FORBRÆNDINGS-, DREVET AF
BRANDFARLIG GAS, eller MASKINE,
BRÆNDSELSCELLE-, DREVET AF
BRANDFARLIG GAS</t>
  </si>
  <si>
    <t>2912</t>
  </si>
  <si>
    <t>3530-MOTOR, FORBRÆNDINGS-, eller MASKINE,
FORBRÆNDINGS-</t>
  </si>
  <si>
    <t>2913</t>
  </si>
  <si>
    <t>3531-POLYMERISERENDE STOF, FAST,
STABILISERET, N.O.S.</t>
  </si>
  <si>
    <t>2914</t>
  </si>
  <si>
    <t>3532-POLYMERISERENDE STOF, FLYDENDE,
STABILISERET, N.O.S.</t>
  </si>
  <si>
    <t>2915</t>
  </si>
  <si>
    <t>3533-POLYMERISERENDE STOF, FAST, MED
TEMPERATURKONTROL, N.O.S.</t>
  </si>
  <si>
    <t>2916</t>
  </si>
  <si>
    <t>3534-POLYMERISERENDE STOF, FLYDENDE,
MED TEMPERATURKONTROL, N.O.S.</t>
  </si>
  <si>
    <t>2917</t>
  </si>
  <si>
    <t>3535-GIFTIGT FAST STOF, BRANDFARLIGT,
UORGANISK, N.O.S.</t>
  </si>
  <si>
    <t>2918</t>
  </si>
  <si>
    <t>2919</t>
  </si>
  <si>
    <t>3536-LITHIUMBATTERIER MONTERET I
LASTTRANSPORTENHED, lithiumionbatterier
eller lithiummetalbatterier.</t>
  </si>
  <si>
    <t>292</t>
  </si>
  <si>
    <t>0420-LYSBOMBER, LUFT</t>
  </si>
  <si>
    <t>2920</t>
  </si>
  <si>
    <t>3537-GENSTANDE INDEHOLDENDE
BRANDFARLIG GAS, N.O.S.</t>
  </si>
  <si>
    <t>2921</t>
  </si>
  <si>
    <t>3538-GENSTANDE INDEHOLDENDE IKKE-BRANDFARLIG, IKKE-GIFTIG GAS, N.O.S.</t>
  </si>
  <si>
    <t>2922</t>
  </si>
  <si>
    <t>3539-GENSTANDE INDEHOLDENDE GIFTIG GAS,
N.O.S.</t>
  </si>
  <si>
    <t>2923</t>
  </si>
  <si>
    <t>3540-GENSTANDE INDEHOLDENDE
BRANDFARLIG VÆSKE, N.O.S.</t>
  </si>
  <si>
    <t>2924</t>
  </si>
  <si>
    <t>3541-GENSTANDE INDEHOLDENDE
BRANDFARLIGT FAST STOF, N.O.S.</t>
  </si>
  <si>
    <t>2925</t>
  </si>
  <si>
    <t>3542-GENSTANDE INDEHOLDENDE ET
SELVANTÆNDELIGT STOF, N.O.S.</t>
  </si>
  <si>
    <t>2926</t>
  </si>
  <si>
    <t>3543-GENSTANDE INDEHOLDENDE ET STOF,
DER DANNER BRANDFARLIGE GASSER
VED KONTAKT MED VAND, N.O.S.</t>
  </si>
  <si>
    <t>2927</t>
  </si>
  <si>
    <t>3544-GENSTANDE INDEHOLDENDE
OXIDERENDE STOF, N.O.S.</t>
  </si>
  <si>
    <t>2928</t>
  </si>
  <si>
    <t>3545-GENSTANDE INDEHOLDENDE ORGANISK
PEROXID, N.O.S.</t>
  </si>
  <si>
    <t>2929</t>
  </si>
  <si>
    <t>3546-GENSTANDE INDEHOLDENDE GIFTIGT
STOF, N.O.S.</t>
  </si>
  <si>
    <t>293</t>
  </si>
  <si>
    <t>0421-LYSBOMBER, LUFT</t>
  </si>
  <si>
    <t>2930</t>
  </si>
  <si>
    <t>3547-GENSTANDE INDEHOLDENDE ÆTSENDE
STOF, N.O.S.</t>
  </si>
  <si>
    <t>2931</t>
  </si>
  <si>
    <t>3548-GENSTANDE INDEHOLDENDE
FORSKELLIGT FARLIGT GODS, N.O.S.</t>
  </si>
  <si>
    <t>2932</t>
  </si>
  <si>
    <t>3549-MEDICINSK AFFALD, KATEGORI A,
FARLIGT FOR MENNESKER, fast eller
MEDICINSK AFFALD, KATEGORI A, kun
FARLIGT FOR DYR, fast</t>
  </si>
  <si>
    <t>294</t>
  </si>
  <si>
    <t>0424-PROJEKTILER, inerte med lysspor</t>
  </si>
  <si>
    <t>295</t>
  </si>
  <si>
    <t>0425-PROJEKTILER, inerte med lysspor</t>
  </si>
  <si>
    <t>296</t>
  </si>
  <si>
    <t>0426-PROJEKTILER med sprængladning eller
udkasterladning</t>
  </si>
  <si>
    <t>297</t>
  </si>
  <si>
    <t>0427-PROJEKTILER med sprængladning eller
udkasterladning</t>
  </si>
  <si>
    <t>298</t>
  </si>
  <si>
    <t>0428-PYROTEKNISKE GENSTANDE til tekniske
formål</t>
  </si>
  <si>
    <t>299</t>
  </si>
  <si>
    <t>0429-PYROTEKNISKE GENSTANDE til tekniske
formål</t>
  </si>
  <si>
    <t>0006-PATRONER TIL SKYDEVÅBEN, med
sprængladning</t>
  </si>
  <si>
    <t>30</t>
  </si>
  <si>
    <t>0043-SPRÆNGLADNINGER, eksplosive</t>
  </si>
  <si>
    <t>300</t>
  </si>
  <si>
    <t>0430-PYROTEKNISKE GENSTANDE til tekniske
formål</t>
  </si>
  <si>
    <t>301</t>
  </si>
  <si>
    <t>0431-PYROTEKNISKE GENSTANDE til tekniske
formål</t>
  </si>
  <si>
    <t>302</t>
  </si>
  <si>
    <t>0432-PYROTEKNISKE GENSTANDE til tekniske
formål</t>
  </si>
  <si>
    <t>303</t>
  </si>
  <si>
    <t>0433-KRUDTKAGE (KRUDTMASSE), fugtet, med
mindst 17 vægt-% alkohol</t>
  </si>
  <si>
    <t>304</t>
  </si>
  <si>
    <t>0434-PROJEKTILER med sprængladning eller
udkasterladning</t>
  </si>
  <si>
    <t>305</t>
  </si>
  <si>
    <t>0435-PROJEKTILER med sprængladning eller
udkasterladning</t>
  </si>
  <si>
    <t>306</t>
  </si>
  <si>
    <t>0436-RAKETTER med udkasterladning</t>
  </si>
  <si>
    <t>307</t>
  </si>
  <si>
    <t>0437-RAKETTER med udkasterladning</t>
  </si>
  <si>
    <t>308</t>
  </si>
  <si>
    <t>0438-RAKETTER med udkasterladning</t>
  </si>
  <si>
    <t>309</t>
  </si>
  <si>
    <t>0439-HULLADNINGER, uden detonator</t>
  </si>
  <si>
    <t>31</t>
  </si>
  <si>
    <t>0044-FÆNGHÆTTER</t>
  </si>
  <si>
    <t>310</t>
  </si>
  <si>
    <t>0440-HULLADNINGER, uden detonator</t>
  </si>
  <si>
    <t>311</t>
  </si>
  <si>
    <t>0441-HULLADNINGER, uden detonator</t>
  </si>
  <si>
    <t>312</t>
  </si>
  <si>
    <t>0442-LADNINGER, EKSPLOSIVE, TIL
INDUSTRIEL BRUG, uden detonator</t>
  </si>
  <si>
    <t>313</t>
  </si>
  <si>
    <t>0443-LADNINGER, EKSPLOSIVE, TIL
INDUSTRIEL BRUG, uden detonator</t>
  </si>
  <si>
    <t>314</t>
  </si>
  <si>
    <t>0444-LADNINGER, EKSPLOSIVE, TIL
INDUSTRIEL BRUG, uden detonator</t>
  </si>
  <si>
    <t>315</t>
  </si>
  <si>
    <t>0445-LADNINGER, EKSPLOSIVE, TIL
INDUSTRIEL BRUG, uden detonator</t>
  </si>
  <si>
    <t>316</t>
  </si>
  <si>
    <t>0446-PATRONHYLSTRE, BRÆNDBARE, TOMME,
UDEN TÆNDLADNING</t>
  </si>
  <si>
    <t>317</t>
  </si>
  <si>
    <t>0447-PATRONHYLSTRE, BRÆNDBARE, TOMME,
UDEN TÆNDLADNING</t>
  </si>
  <si>
    <t>318</t>
  </si>
  <si>
    <t>0448-5-MERCAPTOTETRAZOL-1-EDDIKESYRE</t>
  </si>
  <si>
    <t>319</t>
  </si>
  <si>
    <t>0449-TORPEDOER MED FLYDENDE
BRÆNDSTOF, med eller uden sprængladning</t>
  </si>
  <si>
    <t>32</t>
  </si>
  <si>
    <t>0048-LADNINGER TIL
NEDBRYDNINGSARBEJDER</t>
  </si>
  <si>
    <t>320</t>
  </si>
  <si>
    <t>0450-TORPEDOER MED FLYDENDE
BRÆNDSTOF, med inert sprænghoved</t>
  </si>
  <si>
    <t>321</t>
  </si>
  <si>
    <t>0451-TORPEDOER, med sprængladning</t>
  </si>
  <si>
    <t>322</t>
  </si>
  <si>
    <t>0452-GRANATER, ØVELSES-, hånd- eller gevær-</t>
  </si>
  <si>
    <t>323</t>
  </si>
  <si>
    <t>0453-RAKETTER, LINEBÆRENDE</t>
  </si>
  <si>
    <t>324</t>
  </si>
  <si>
    <t>0454-FÆNGMIDLER</t>
  </si>
  <si>
    <t>325</t>
  </si>
  <si>
    <t>0455-DETONATORER, IKKE-ELEKTRISKE, til
sprængningsformål</t>
  </si>
  <si>
    <t>326</t>
  </si>
  <si>
    <t>0456-DETONATORER, ELEKTRISKE, til
sprængningsformål</t>
  </si>
  <si>
    <t>327</t>
  </si>
  <si>
    <t>0457-SPRÆNGLADNINGER, PLASTBUNDNE, til
sprængningsformål</t>
  </si>
  <si>
    <t>328</t>
  </si>
  <si>
    <t>0458-SPRÆNGLADNINGER, PLASTBUNDNE</t>
  </si>
  <si>
    <t>329</t>
  </si>
  <si>
    <t>0459-SPRÆNGLADNINGER, PLASTBUNDNE</t>
  </si>
  <si>
    <t>33</t>
  </si>
  <si>
    <t>0049-PATRONER, LYS-</t>
  </si>
  <si>
    <t>330</t>
  </si>
  <si>
    <t>0460-SPRÆNGLADNINGER, PLASTBUNDNE</t>
  </si>
  <si>
    <t>331</t>
  </si>
  <si>
    <t>0461-BESTANDDELE, TÆNDKÆDE, N.O.S.</t>
  </si>
  <si>
    <t>332</t>
  </si>
  <si>
    <t>0462-GENSTANDE, EKSPLOSIVE, N.O.S.</t>
  </si>
  <si>
    <t>333</t>
  </si>
  <si>
    <t>0463-GENSTANDE, EKSPLOSIVE, N.O.S.</t>
  </si>
  <si>
    <t>334</t>
  </si>
  <si>
    <t>0464-GENSTANDE, EKSPLOSIVE, N.O.S.</t>
  </si>
  <si>
    <t>335</t>
  </si>
  <si>
    <t>0465-GENSTANDE, EKSPLOSIVE, N.O.S.</t>
  </si>
  <si>
    <t>336</t>
  </si>
  <si>
    <t>0466-GENSTANDE, EKSPLOSIVE, N.O.S.</t>
  </si>
  <si>
    <t>337</t>
  </si>
  <si>
    <t>0467-GENSTANDE, EKSPLOSIVE, N.O.S.</t>
  </si>
  <si>
    <t>338</t>
  </si>
  <si>
    <t>0468-GENSTANDE, EKSPLOSIVE, N.O.S.</t>
  </si>
  <si>
    <t>339</t>
  </si>
  <si>
    <t>0469-GENSTANDE, EKSPLOSIVE, N.O.S.</t>
  </si>
  <si>
    <t>34</t>
  </si>
  <si>
    <t>0050-PATRONER, LYS-</t>
  </si>
  <si>
    <t>340</t>
  </si>
  <si>
    <t>0470-GENSTANDE, EKSPLOSIVE, N.O.S.</t>
  </si>
  <si>
    <t>341</t>
  </si>
  <si>
    <t>0471-GENSTANDE, EKSPLOSIVE, N.O.S.</t>
  </si>
  <si>
    <t>342</t>
  </si>
  <si>
    <t>0472-GENSTANDE, EKSPLOSIVE, N.O.S.</t>
  </si>
  <si>
    <t>343</t>
  </si>
  <si>
    <t>0473-EKSPLOSIVSTOFFER, N.O.S.</t>
  </si>
  <si>
    <t>344</t>
  </si>
  <si>
    <t>0474-EKSPLOSIVSTOFFER, N.O.S.</t>
  </si>
  <si>
    <t>345</t>
  </si>
  <si>
    <t>0475-EKSPLOSIVSTOFFER, N.O.S.</t>
  </si>
  <si>
    <t>346</t>
  </si>
  <si>
    <t>0476-EKSPLOSIVSTOFFER, N.O.S.</t>
  </si>
  <si>
    <t>347</t>
  </si>
  <si>
    <t>0477-EKSPLOSIVSTOFFER, N.O.S.</t>
  </si>
  <si>
    <t>348</t>
  </si>
  <si>
    <t>0478-EKSPLOSIVSTOFFER, N.O.S.</t>
  </si>
  <si>
    <t>349</t>
  </si>
  <si>
    <t>0479-EKSPLOSIVSTOFFER, N.O.S.</t>
  </si>
  <si>
    <t>35</t>
  </si>
  <si>
    <t>0054-PATRONER, SIGNAL-</t>
  </si>
  <si>
    <t>350</t>
  </si>
  <si>
    <t>0480-EKSPLOSIVSTOFFER, N.O.S.</t>
  </si>
  <si>
    <t>351</t>
  </si>
  <si>
    <t>0481-EKSPLOSIVSTOFFER, N.O.S.</t>
  </si>
  <si>
    <t>352</t>
  </si>
  <si>
    <t>0482-EKSPLOSIVSTOFFER, MEGET
UFØLSOMME (EKSPLOSIVSTOFFER, EVI),
N.O.S.</t>
  </si>
  <si>
    <t>353</t>
  </si>
  <si>
    <t>0483-CYCLOTRIMETHYLENTRINITRAMIN
(CYCLONIT) (HEXOGEN) (RDX),
DESENSIBILISERET</t>
  </si>
  <si>
    <t>354</t>
  </si>
  <si>
    <t>0484-CYCLOTETRAMETHYLENTETRANITRAMIN
(OKTOGEN) ( HMX), DESENSIBILISERET</t>
  </si>
  <si>
    <t>355</t>
  </si>
  <si>
    <t>0485-EKSPLOSIVSTOFFER, N.O.S.</t>
  </si>
  <si>
    <t>356</t>
  </si>
  <si>
    <t>0486-GENSTANDE, EKSPLOSIVE, EKSTREMT
UFØLSOMME (GENSTANDE, EEI)</t>
  </si>
  <si>
    <t>357</t>
  </si>
  <si>
    <t>0487-RØGSIGNALER</t>
  </si>
  <si>
    <t>358</t>
  </si>
  <si>
    <t>0488-AMMUNITION, ØVELSES-</t>
  </si>
  <si>
    <t>359</t>
  </si>
  <si>
    <t>0489-DINITROGLYCOLURIL (DINGU)</t>
  </si>
  <si>
    <t>36</t>
  </si>
  <si>
    <t>0055-PATRONHYLSTRE, TOMME, MED
TÆNDLADNING</t>
  </si>
  <si>
    <t>360</t>
  </si>
  <si>
    <t>0490-NITROTRIAZOLON (NTO)</t>
  </si>
  <si>
    <t>361</t>
  </si>
  <si>
    <t>0491-DRIVLADNINGER</t>
  </si>
  <si>
    <t>362</t>
  </si>
  <si>
    <t>0492-KNALDKAPSLER, JERNBANE</t>
  </si>
  <si>
    <t>363</t>
  </si>
  <si>
    <t>0493-KNALDKAPSLER, JERNBANE</t>
  </si>
  <si>
    <t>364</t>
  </si>
  <si>
    <t>0494-BRØNDBORINGSTORPEDOER, MED
LADNING, til olieboringer, uden detonator</t>
  </si>
  <si>
    <t>365</t>
  </si>
  <si>
    <t>0495-DRIVMIDDEL, FLYDENDE</t>
  </si>
  <si>
    <t>366</t>
  </si>
  <si>
    <t>0496-OCTONAL</t>
  </si>
  <si>
    <t>367</t>
  </si>
  <si>
    <t>0497-DRIVMIDDEL, FLYDENDE</t>
  </si>
  <si>
    <t>368</t>
  </si>
  <si>
    <t>0498-DRIVMIDDEL, FAST</t>
  </si>
  <si>
    <t>369</t>
  </si>
  <si>
    <t>0499-DRIVMIDDEL, FAST</t>
  </si>
  <si>
    <t>37</t>
  </si>
  <si>
    <t>0056-DYBVANDSBOMBER</t>
  </si>
  <si>
    <t>370</t>
  </si>
  <si>
    <t>0500-DETONATORSAMLINGER, IKKE-ELEKTRISKE, til sprængningsformål</t>
  </si>
  <si>
    <t>371</t>
  </si>
  <si>
    <t>0501-DRIVMIDDEL, FAST</t>
  </si>
  <si>
    <t>372</t>
  </si>
  <si>
    <t>0502-RAKETTER med inert sprænghoved</t>
  </si>
  <si>
    <t>373</t>
  </si>
  <si>
    <t>0503-SIKKERHEDSANORDNINGER,
PYROTEKNISKE</t>
  </si>
  <si>
    <t>374</t>
  </si>
  <si>
    <t>0504-1H-TETRAZOL</t>
  </si>
  <si>
    <t>375</t>
  </si>
  <si>
    <t>0505-NØDSIGNALER, skibe</t>
  </si>
  <si>
    <t>376</t>
  </si>
  <si>
    <t>0506-NØDSIGNALER, skibe</t>
  </si>
  <si>
    <t>377</t>
  </si>
  <si>
    <t>0507-RØGSIGNALER</t>
  </si>
  <si>
    <t>378</t>
  </si>
  <si>
    <t>0508-1-HYDROXYBENZOTRIAZOL, VANDFRI, tørt
eller fugtet, med mindre end 20 vægt-% vand</t>
  </si>
  <si>
    <t>379</t>
  </si>
  <si>
    <t>0509-KRUDT, RØGSVAGT</t>
  </si>
  <si>
    <t>38</t>
  </si>
  <si>
    <t>0059-HULLADNINGER, uden detonator</t>
  </si>
  <si>
    <t>380</t>
  </si>
  <si>
    <t>0510-RAKETMOTORER</t>
  </si>
  <si>
    <t>381</t>
  </si>
  <si>
    <t>0511-DETONATORER, ELEKTRONISKE, som kan
programmeres til sprængningsformål</t>
  </si>
  <si>
    <t>382</t>
  </si>
  <si>
    <t>0512-DETONATORER, ELEKTRONISKE, som kan
programmeres til sprængningsformål</t>
  </si>
  <si>
    <t>383</t>
  </si>
  <si>
    <t>0513-DETONATORER, ELEKTRONISKE, som kan
programmeres til sprængningsformål</t>
  </si>
  <si>
    <t>384</t>
  </si>
  <si>
    <t>1001-ACETYLEN, OPLØST</t>
  </si>
  <si>
    <t>385</t>
  </si>
  <si>
    <t>1002-LUFT, KOMPRIMERET (TRYKLUFT)</t>
  </si>
  <si>
    <t>386</t>
  </si>
  <si>
    <t>1003-LUFT, KØLET, FLYDENDE</t>
  </si>
  <si>
    <t>387</t>
  </si>
  <si>
    <t>1005-AMMONIAK, VANDFRI</t>
  </si>
  <si>
    <t>388</t>
  </si>
  <si>
    <t>1006-ARGON, KOMPRIMERET</t>
  </si>
  <si>
    <t>389</t>
  </si>
  <si>
    <t>1008-BORTRIFLUORID</t>
  </si>
  <si>
    <t>39</t>
  </si>
  <si>
    <t>0060-SUPPLERINGSLADNINGER, EKSPLOSIVE</t>
  </si>
  <si>
    <t>390</t>
  </si>
  <si>
    <t>1009-BROMTRIFLUORMETHAN (KØLEMIDDEL R
13B1)</t>
  </si>
  <si>
    <t>391</t>
  </si>
  <si>
    <t>1010-BUTADIENER, STABILISEREDE eller
BUTADIENER OG
CARBONHYDRIDBLANDING,
STABILISERET, som indeholder mere end 40
% butadiener</t>
  </si>
  <si>
    <t>392</t>
  </si>
  <si>
    <t>1011-BUTAN</t>
  </si>
  <si>
    <t>393</t>
  </si>
  <si>
    <t>1012-1-BUTEN (BUT-1-EN) eller cis-2-BUTEN (cis-BUT-2-EN) eller trans-2-BUTEN (trans-BUT-2-EN) eller BUTENER, BLANDING</t>
  </si>
  <si>
    <t>394</t>
  </si>
  <si>
    <t>1013-CARBONDIOXID</t>
  </si>
  <si>
    <t>395</t>
  </si>
  <si>
    <t>1016-CARBONMONOXID, KOMPRIMERET</t>
  </si>
  <si>
    <t>396</t>
  </si>
  <si>
    <t>1017-CHLOR</t>
  </si>
  <si>
    <t>397</t>
  </si>
  <si>
    <t>1018-CHLORDIFLUORMETHAN (KØLEMIDDEL R
22)</t>
  </si>
  <si>
    <t>398</t>
  </si>
  <si>
    <t>1020-CHLORPENTAFLUORETHAN (KØLEMIDDEL
R 115)</t>
  </si>
  <si>
    <t>399</t>
  </si>
  <si>
    <t>1021-1-CHLOR-1,2,2,2-TETRAFLUORETHAN
(KØLEMIDDEL R 124)</t>
  </si>
  <si>
    <t>0007-PATRONER TIL SKYDEVÅBEN, med
sprængladning</t>
  </si>
  <si>
    <t>40</t>
  </si>
  <si>
    <t>0065-SPRÆNGSNOR, DETONERENDE, bøjelig</t>
  </si>
  <si>
    <t>400</t>
  </si>
  <si>
    <t>1022-CHLORTRIFLUORMETHAN (KØLEMIDDEL R
13)</t>
  </si>
  <si>
    <t>401</t>
  </si>
  <si>
    <t>1023-KULGAS, KOMPRIMERET</t>
  </si>
  <si>
    <t>402</t>
  </si>
  <si>
    <t>1026-CYANOGEN</t>
  </si>
  <si>
    <t>403</t>
  </si>
  <si>
    <t>1027-CYCLOPROPAN</t>
  </si>
  <si>
    <t>404</t>
  </si>
  <si>
    <t>1028-DICHLORDIFLUORMETHAN (KØLEMIDDEL
R 12)</t>
  </si>
  <si>
    <t>405</t>
  </si>
  <si>
    <t>1029-DICHLORFLUORMETHAN (KØLEMIDDEL R
21)</t>
  </si>
  <si>
    <t>406</t>
  </si>
  <si>
    <t>1030-1,1-DIFLUORETHAN (KØLEMIDDEL R 152a)</t>
  </si>
  <si>
    <t>407</t>
  </si>
  <si>
    <t>1032-DIMETHYLAMIN, VANDFRI</t>
  </si>
  <si>
    <t>408</t>
  </si>
  <si>
    <t>1033-DIMETHYLETHER</t>
  </si>
  <si>
    <t>409</t>
  </si>
  <si>
    <t>1035-ETHAN</t>
  </si>
  <si>
    <t>41</t>
  </si>
  <si>
    <t>0066-TÆNDSNOR</t>
  </si>
  <si>
    <t>410</t>
  </si>
  <si>
    <t>1036-ETHYLAMIN</t>
  </si>
  <si>
    <t>411</t>
  </si>
  <si>
    <t>1037-ETHYLCHLORID</t>
  </si>
  <si>
    <t>412</t>
  </si>
  <si>
    <t>1038-ETHYLEN, KØLET, FLYDENDE</t>
  </si>
  <si>
    <t>413</t>
  </si>
  <si>
    <t>1039-ETHYLMETHYLETHER</t>
  </si>
  <si>
    <t>414</t>
  </si>
  <si>
    <t>1040-ETHYLENOXID</t>
  </si>
  <si>
    <t>415</t>
  </si>
  <si>
    <t>1040-ETHYLENOXID MED NITROGEN, op til et
højst tilladeligt samlet tryk på 1 MPa (10 bar)
ved 50°C</t>
  </si>
  <si>
    <t>416</t>
  </si>
  <si>
    <t>1041-ETHYLENOXID OG CARBONDIOXID,
BLANDING, med mere end 9 %, men højst 87
% ethylenoxid</t>
  </si>
  <si>
    <t>417</t>
  </si>
  <si>
    <t>1043-GØDNINGSSTOF, AMMONIAKHOLDIG
opløsning, med fri ammoniak</t>
  </si>
  <si>
    <t>418</t>
  </si>
  <si>
    <t>1044-ILDSLUKKERE, med komprimeret eller
fordråbet gas</t>
  </si>
  <si>
    <t>419</t>
  </si>
  <si>
    <t>1045-FLUOR, KOMPRIMERET</t>
  </si>
  <si>
    <t>42</t>
  </si>
  <si>
    <t>0070-KABELCUTTERE, EKSPLOSIVE</t>
  </si>
  <si>
    <t>420</t>
  </si>
  <si>
    <t>1046-HELIUM, KOMPRIMERET</t>
  </si>
  <si>
    <t>421</t>
  </si>
  <si>
    <t>1048-HYDROGENBROMID, VANDFRI</t>
  </si>
  <si>
    <t>422</t>
  </si>
  <si>
    <t>1049-HYDROGEN, KOMPRIMERET</t>
  </si>
  <si>
    <t>423</t>
  </si>
  <si>
    <t>1050-HYDROGENCHLORID, VANDFRI</t>
  </si>
  <si>
    <t>424</t>
  </si>
  <si>
    <t>1051-HYDROGENCYANID, STABILISERET,
indeholdende mindre end 3 % vand</t>
  </si>
  <si>
    <t>425</t>
  </si>
  <si>
    <t>1052-HYDROGENFLUORID, VANDFRI</t>
  </si>
  <si>
    <t>426</t>
  </si>
  <si>
    <t>1053-HYDROGENSULFID</t>
  </si>
  <si>
    <t>427</t>
  </si>
  <si>
    <t>1055-ISOBUTYLEN (ISOBUTEN)</t>
  </si>
  <si>
    <t>428</t>
  </si>
  <si>
    <t>1056-KRYPTON, KOMPRIMERET</t>
  </si>
  <si>
    <t>429</t>
  </si>
  <si>
    <t>1057-LIGHTERE, med brandfarlig gas, eller
REFILLER TIL LIGHTERE, der indeholder
brandfarlig gas</t>
  </si>
  <si>
    <t>43</t>
  </si>
  <si>
    <t>0072-CYCLOTRIMETHYLENTRINITRAMIN
(CYCLONIT) (HEXOGEON) (RDX), fugtet,
med mindst 15 vægt-% vand</t>
  </si>
  <si>
    <t>430</t>
  </si>
  <si>
    <t>1058-FORDRÅBEDE GASSER, ikke-brandfarlige,
ladet med nitrogen, carbondioxid eller luft</t>
  </si>
  <si>
    <t>431</t>
  </si>
  <si>
    <t>1060-METHYLACETYLEN OG PROPADIEN,
BLANDING, STABILISERET, som f.eks.
blanding P1 eller P2</t>
  </si>
  <si>
    <t>432</t>
  </si>
  <si>
    <t>1061-METHYLAMIN, VANDFRI</t>
  </si>
  <si>
    <t>433</t>
  </si>
  <si>
    <t>1062-METHYLBROMID med højst 2 % chlorpicrin</t>
  </si>
  <si>
    <t>434</t>
  </si>
  <si>
    <t>1063-METHYLCHLORID (KØLEMIDDEL R40)</t>
  </si>
  <si>
    <t>435</t>
  </si>
  <si>
    <t>1064-METHANTHIOL (METHYLMERCAPTAN)</t>
  </si>
  <si>
    <t>436</t>
  </si>
  <si>
    <t>1065-NEON, KOMPRIMERET</t>
  </si>
  <si>
    <t>437</t>
  </si>
  <si>
    <t>1066-NITROGEN, KOMPRIMERET</t>
  </si>
  <si>
    <t>438</t>
  </si>
  <si>
    <t>1067-DINITROGENTETROXID
(NITROGENDIOXID)</t>
  </si>
  <si>
    <t>439</t>
  </si>
  <si>
    <t>1069-NITROSYLCHLORID</t>
  </si>
  <si>
    <t>44</t>
  </si>
  <si>
    <t>0073-DETONATORER TIL AMMUNITION</t>
  </si>
  <si>
    <t>440</t>
  </si>
  <si>
    <t>1070-DINITROGENOXID</t>
  </si>
  <si>
    <t>441</t>
  </si>
  <si>
    <t>1071-OLIEGAS, KOMPRIMERET</t>
  </si>
  <si>
    <t>442</t>
  </si>
  <si>
    <t>1072-OXYGEN, KOMPRIMERET</t>
  </si>
  <si>
    <t>443</t>
  </si>
  <si>
    <t>1073-OXYGEN, KØLET, FLYDENDE</t>
  </si>
  <si>
    <t>444</t>
  </si>
  <si>
    <t>1075-F-GAS (LPG)</t>
  </si>
  <si>
    <t>445</t>
  </si>
  <si>
    <t>1076-PHOSGEN</t>
  </si>
  <si>
    <t>446</t>
  </si>
  <si>
    <t>1077-PROPYLEN (PROPEN)</t>
  </si>
  <si>
    <t>447</t>
  </si>
  <si>
    <t>1078-KØLEMIDDEL, N.O.S., som f.eks. blanding
F1, F2 eller F3</t>
  </si>
  <si>
    <t>448</t>
  </si>
  <si>
    <t>1079-SVOVLDIOXID</t>
  </si>
  <si>
    <t>449</t>
  </si>
  <si>
    <t>1080-SVOVLHEXAFLUORID</t>
  </si>
  <si>
    <t>45</t>
  </si>
  <si>
    <t>0074-DIAZODINITROPHENOL, FUGTET, med
mindst 40 vægt-% vand eller blanding af
alkohol og vand</t>
  </si>
  <si>
    <t>450</t>
  </si>
  <si>
    <t>1081-TETRAFLUORETHYLEN, STABILISERET</t>
  </si>
  <si>
    <t>451</t>
  </si>
  <si>
    <t>1082-TRIFLUORCHLORETHYLEN, STABILISERET
(KØLEGAS R 1113)</t>
  </si>
  <si>
    <t>452</t>
  </si>
  <si>
    <t>1083-TRIMETHYLAMIN, VANDFRI</t>
  </si>
  <si>
    <t>453</t>
  </si>
  <si>
    <t>1085-VINYLBROMID, STABILISERET</t>
  </si>
  <si>
    <t>454</t>
  </si>
  <si>
    <t>1086-VINYLCHLORID, STABILISERET</t>
  </si>
  <si>
    <t>455</t>
  </si>
  <si>
    <t>1087-VINYLMETHYLETHER, STABILISERET</t>
  </si>
  <si>
    <t>456</t>
  </si>
  <si>
    <t>1088-1,1-DIETHOXYETHAN (ACETAL)</t>
  </si>
  <si>
    <t>457</t>
  </si>
  <si>
    <t>1089-ACETALDEHYD</t>
  </si>
  <si>
    <t>458</t>
  </si>
  <si>
    <t>1090-ACETONE</t>
  </si>
  <si>
    <t>459</t>
  </si>
  <si>
    <t>1091-ACETONEOLIER</t>
  </si>
  <si>
    <t>46</t>
  </si>
  <si>
    <t>0075-DIETHYLENGLYCOLDINITRAT,
DESENSIBILISERET, med mindst 25 vægt-%
ikke flygtigt, vanduopløseligt
flegmatiseringsmiddel</t>
  </si>
  <si>
    <t>460</t>
  </si>
  <si>
    <t>1092-ACROLEIN, STABILISERET</t>
  </si>
  <si>
    <t>461</t>
  </si>
  <si>
    <t>1093-ACRYLONITRIL, STABILISERET</t>
  </si>
  <si>
    <t>462</t>
  </si>
  <si>
    <t>1098-ALLYLALKOHOL</t>
  </si>
  <si>
    <t>463</t>
  </si>
  <si>
    <t>1099-ALLYLBROMID</t>
  </si>
  <si>
    <t>464</t>
  </si>
  <si>
    <t>1100-ALLYLCHLORID</t>
  </si>
  <si>
    <t>465</t>
  </si>
  <si>
    <t>1104-PENTYLACETATER (AMYLACETATER)</t>
  </si>
  <si>
    <t>466</t>
  </si>
  <si>
    <t>1105-PENTANOLER (AMYLALKOHOLER)</t>
  </si>
  <si>
    <t>467</t>
  </si>
  <si>
    <t>468</t>
  </si>
  <si>
    <t>1106-PENTYLAMIN (n-AMYLAMIN) (tert-AMYLAMIN)</t>
  </si>
  <si>
    <t>469</t>
  </si>
  <si>
    <t>1106-PENTYLAMIN (sec-AMYLAMIN)</t>
  </si>
  <si>
    <t>47</t>
  </si>
  <si>
    <t>0076-DINITROPHENOL, tørt eller fugtet, med
mindre end 15 vægt-% vand</t>
  </si>
  <si>
    <t>470</t>
  </si>
  <si>
    <t>1107-PENTYLCHLORID (AMYLCHLORID)</t>
  </si>
  <si>
    <t>471</t>
  </si>
  <si>
    <t>1108-1-PENTEN (n-AMYLEN) (PENT-1-EN)</t>
  </si>
  <si>
    <t>472</t>
  </si>
  <si>
    <t>1109-PENTYLFORMIATER (AMYLFORMIATER)</t>
  </si>
  <si>
    <t>473</t>
  </si>
  <si>
    <t>1110-2-HEPTANON (n-AMYLMETHYLKETON)</t>
  </si>
  <si>
    <t>474</t>
  </si>
  <si>
    <t>1111-PENTANTHIOL (AMYLMERCAPTAN)</t>
  </si>
  <si>
    <t>475</t>
  </si>
  <si>
    <t>1112-PENTYLNITRAT (AMYLNITRAT)</t>
  </si>
  <si>
    <t>476</t>
  </si>
  <si>
    <t>1113-PENTYLNITRIT (AMYLNITRIT)</t>
  </si>
  <si>
    <t>477</t>
  </si>
  <si>
    <t>1114-BENZEN</t>
  </si>
  <si>
    <t>478</t>
  </si>
  <si>
    <t>1120-BUTANOLER</t>
  </si>
  <si>
    <t>479</t>
  </si>
  <si>
    <t>48</t>
  </si>
  <si>
    <t>0077-DINITROPHENOLATER, af alkalimetaller,
tørre eller fugtede, med mindre end 15 vægt-% vand</t>
  </si>
  <si>
    <t>480</t>
  </si>
  <si>
    <t>1123-BUTYLACETATER</t>
  </si>
  <si>
    <t>481</t>
  </si>
  <si>
    <t>482</t>
  </si>
  <si>
    <t>1125-n-BUTYLAMIN</t>
  </si>
  <si>
    <t>483</t>
  </si>
  <si>
    <t>1126-1-BROMBUTAN</t>
  </si>
  <si>
    <t>484</t>
  </si>
  <si>
    <t>1127-CHLORBUTANER</t>
  </si>
  <si>
    <t>485</t>
  </si>
  <si>
    <t>1128-n-BUTYLFORMIAT</t>
  </si>
  <si>
    <t>486</t>
  </si>
  <si>
    <t>1129-BUTYRALDEHYD</t>
  </si>
  <si>
    <t>487</t>
  </si>
  <si>
    <t>1130-CAMPHEROLIE</t>
  </si>
  <si>
    <t>488</t>
  </si>
  <si>
    <t>1131-CARBONDISULFID</t>
  </si>
  <si>
    <t>489</t>
  </si>
  <si>
    <t>1133-ADHÆSIVER (KLÆBESTOFFER), der
indeholder brandfarlig væske</t>
  </si>
  <si>
    <t>49</t>
  </si>
  <si>
    <t>0078-DINITRORESORCINOL, tørt eller fugtet, med
mindre end 15 vægt-% vand</t>
  </si>
  <si>
    <t>490</t>
  </si>
  <si>
    <t>1133-ADHÆSIVER (KLÆBESTOFFER), der
indeholder brandfarlig væske (damptryk ved
50°C større end 110 kPa)</t>
  </si>
  <si>
    <t>491</t>
  </si>
  <si>
    <t>1133-ADHÆSIVER (KLÆBESTOFFER), der
indeholder brandfarlig væske (damptryk ved
50°C højst 110 kPa)</t>
  </si>
  <si>
    <t>492</t>
  </si>
  <si>
    <t>493</t>
  </si>
  <si>
    <t>1133-ADHÆSIVER (KLÆBESTOFFER), der
indeholder brandfarlig væske (flammepunkt
lavere end 23°C og viskøse i henhold til
2.2.3.1.4) (damptryk ved 50°C større end 110
kPa)</t>
  </si>
  <si>
    <t>494</t>
  </si>
  <si>
    <t>1133-ADHÆSIVER (KLÆBESTOFFER), der
indeholder brandfarlig væske (flammepunkt
lavere end 23°C og viskøse i henhold til
2.2.3.1.4) (damptryk ved 50°C højst 110 kPa)</t>
  </si>
  <si>
    <t>495</t>
  </si>
  <si>
    <t>1134-CHLORBENZEN</t>
  </si>
  <si>
    <t>496</t>
  </si>
  <si>
    <t>1135-ETHYLENCHLORHYDRIN</t>
  </si>
  <si>
    <t>497</t>
  </si>
  <si>
    <t>1136-TJÆREDESTILLATER, BRANDFARLIGE</t>
  </si>
  <si>
    <t>498</t>
  </si>
  <si>
    <t>499</t>
  </si>
  <si>
    <t>1139-OVERFLADEBEHANDLINGSMIDLER
(COATING), (inkl. overfladebeh.midler og
coatings, til industrielle eller andre formål, fx.
ved undervognsbeh. eller foring af tromler)</t>
  </si>
  <si>
    <t>0009-AMMUNITION, BRANDSTIFTENDE, med eller
uden sprængladning, udkasterladning eller
drivladning</t>
  </si>
  <si>
    <t>50</t>
  </si>
  <si>
    <t>0079-HEXANITRODIPHENYLAMIN
(DIPICRYLAMIN) (HEXYL)</t>
  </si>
  <si>
    <t>500</t>
  </si>
  <si>
    <t>1139-OVERFLADEBEHANDLINGSMIDLER
(COATING), (inkl. overfladebeh.midler og
coatings, til industrielle eller andre formål, fx.
ved undervognsbeh. eller foring af tromler)
(damptryk ved 50°C &gt; 110 kPa)</t>
  </si>
  <si>
    <t>501</t>
  </si>
  <si>
    <t>1139-OVERFLADEBEHANDLINGSMIDLER
(COATING), (inkl. overfladebeh.midler og
coatings, til industrielle eller andre formål, fx.
ved undervognsbeh. eller foring af tromler)
(damptryk ved 50°C ≤ 110 kPa)</t>
  </si>
  <si>
    <t>502</t>
  </si>
  <si>
    <t>503</t>
  </si>
  <si>
    <t>1139-OVERFLADEBEHANDLINGSMIDLER
(COATING), (inkl. overfladebeh.midler og
coatings, til industrielle eller andre formål, fx.
ved undervognsbeh. eller foring af tromler)
(flammepkt &lt; 23°C og viskøse iht. 2.2.3.1.4)
(damptryk ved 50°C &gt; 110 kPa)</t>
  </si>
  <si>
    <t>504</t>
  </si>
  <si>
    <t>1139-OVERFLADEBEHANDLINGSMIDLER
(COATING), (inkl. overfladebeh.midler og
coatings, til industrielle eller andre formål, fx.
ved undervognsbeh. eller foring af tromler)
(flammepkt &lt; 23°C og viskøse i h. t. 2.2.3.1.4)
(damptryk ved 50°C ≤ 110 kPa)</t>
  </si>
  <si>
    <t>505</t>
  </si>
  <si>
    <t>1143-CROTONALDEHYD, eller
CROTONALDEHYD, STABILISERET</t>
  </si>
  <si>
    <t>506</t>
  </si>
  <si>
    <t>1144-2-BUTYN (CROTONYLEN)</t>
  </si>
  <si>
    <t>507</t>
  </si>
  <si>
    <t>1145-CYCLOHEXAN</t>
  </si>
  <si>
    <t>508</t>
  </si>
  <si>
    <t>1146-CYCLOPENTAN</t>
  </si>
  <si>
    <t>509</t>
  </si>
  <si>
    <t>1147-DECAHYDRONAPHTHALEN</t>
  </si>
  <si>
    <t>51</t>
  </si>
  <si>
    <t>0081-SPRÆNGSTOF, TYPE A</t>
  </si>
  <si>
    <t>510</t>
  </si>
  <si>
    <t>1148-DIACETONEALKOHOL, teknisk</t>
  </si>
  <si>
    <t>511</t>
  </si>
  <si>
    <t>1148-DIACETONEALKOHOL, kemisk ren</t>
  </si>
  <si>
    <t>512</t>
  </si>
  <si>
    <t>1149-DIBUTYLETHERE</t>
  </si>
  <si>
    <t>513</t>
  </si>
  <si>
    <t>1150-1,2-DICHLORETHYLEN</t>
  </si>
  <si>
    <t>514</t>
  </si>
  <si>
    <t>1152-DICHLORPENTANER</t>
  </si>
  <si>
    <t>515</t>
  </si>
  <si>
    <t>1153-1,2-DIETHOXYETHAN
(ETHYLENGLYCOLDIETHYLETHER)</t>
  </si>
  <si>
    <t>516</t>
  </si>
  <si>
    <t>517</t>
  </si>
  <si>
    <t>1154-DIETHYLAMIN</t>
  </si>
  <si>
    <t>518</t>
  </si>
  <si>
    <t>1155-DIETHYLETHER (ETHYLETHER)</t>
  </si>
  <si>
    <t>519</t>
  </si>
  <si>
    <t>1156-DIETHYLKETON (3-PENTANON)</t>
  </si>
  <si>
    <t>52</t>
  </si>
  <si>
    <t>0082-SPRÆNGSTOF, TYPE B</t>
  </si>
  <si>
    <t>520</t>
  </si>
  <si>
    <t>1157-DIISOBUTYLKETON</t>
  </si>
  <si>
    <t>521</t>
  </si>
  <si>
    <t>1158-DIISOPROPYLAMIN</t>
  </si>
  <si>
    <t>522</t>
  </si>
  <si>
    <t>1159-DIISOPROPYLETHER</t>
  </si>
  <si>
    <t>523</t>
  </si>
  <si>
    <t>1160-DIMETHYLAMIN, VANDIG OPLØSNING</t>
  </si>
  <si>
    <t>524</t>
  </si>
  <si>
    <t>1161-DIMETHYLCARBONAT</t>
  </si>
  <si>
    <t>525</t>
  </si>
  <si>
    <t>1162-DIMETHYLDICHLORSILAN</t>
  </si>
  <si>
    <t>526</t>
  </si>
  <si>
    <t>1163-DIMETHYLHYDRAZIN, ASYMMETRISK</t>
  </si>
  <si>
    <t>527</t>
  </si>
  <si>
    <t>1164-DIMETHYLSULFID</t>
  </si>
  <si>
    <t>528</t>
  </si>
  <si>
    <t>1165-DIOXAN</t>
  </si>
  <si>
    <t>529</t>
  </si>
  <si>
    <t>1166-DIOXOLAN</t>
  </si>
  <si>
    <t>53</t>
  </si>
  <si>
    <t>0083-SPRÆNGSTOF, TYPE C</t>
  </si>
  <si>
    <t>530</t>
  </si>
  <si>
    <t>1167-DIVINYLETHER, STABILISERET</t>
  </si>
  <si>
    <t>531</t>
  </si>
  <si>
    <t>1169-AROMASTOFFER, FLYDENDE, (damptryk
ved 50°C større end 110 kPa)</t>
  </si>
  <si>
    <t>532</t>
  </si>
  <si>
    <t>1169-AROMASTOFFER, FLYDENDE, (damptryk
ved 50°C højst 110 kPa)</t>
  </si>
  <si>
    <t>533</t>
  </si>
  <si>
    <t>1169-AROMASTOFFER, FLYDENDE</t>
  </si>
  <si>
    <t>534</t>
  </si>
  <si>
    <t>1169-AROMASTOFFER, FLYDENDE,
(flammepunkt lavere end 23°C og viskøse i
henhold til 2.2.3.1.4) (damptryk ved 50°C
større end 110 kPa)</t>
  </si>
  <si>
    <t>535</t>
  </si>
  <si>
    <t>1169-AROMASTOFFER, FLYDENDE,
(flammepunkt lavere end 23°C og viskøse i
henhold til 2.2.3.1.4) (damptryk ved 50°C højst
110 kPa)</t>
  </si>
  <si>
    <t>536</t>
  </si>
  <si>
    <t>1170-ETHANOL (ETHYLALKOHOL) eller
ETHANOL, OPLØSNING (ETHYLALKOHOL,
OPLØSNING)</t>
  </si>
  <si>
    <t>537</t>
  </si>
  <si>
    <t>1170-ETHANOL, OPLØSNING (ETHYLALKOHOL,
OPLØSNING)</t>
  </si>
  <si>
    <t>538</t>
  </si>
  <si>
    <t>1171-2-ETHOXYETHANOL
(ETHYLENGLYCOLMONOETHYLETHER)</t>
  </si>
  <si>
    <t>539</t>
  </si>
  <si>
    <t>1172-2-ETHOXYETHYLACETAT
(ETHYLENGLYCOLMONOETHYLETHERACE
TAT)</t>
  </si>
  <si>
    <t>54</t>
  </si>
  <si>
    <t>0084-SPRÆNGSTOF, TYPE D</t>
  </si>
  <si>
    <t>540</t>
  </si>
  <si>
    <t>1173-ETHYLACETAT</t>
  </si>
  <si>
    <t>541</t>
  </si>
  <si>
    <t>1175-ETHYLBENZEN</t>
  </si>
  <si>
    <t>542</t>
  </si>
  <si>
    <t>1176-ETHYLBORAT</t>
  </si>
  <si>
    <t>543</t>
  </si>
  <si>
    <t>1177-2-ETHYLBUTYLACETAT</t>
  </si>
  <si>
    <t>544</t>
  </si>
  <si>
    <t>1178-2-ETHYLBUTYRALDEHYD</t>
  </si>
  <si>
    <t>545</t>
  </si>
  <si>
    <t>1179-BUTYLETHYLETHER</t>
  </si>
  <si>
    <t>546</t>
  </si>
  <si>
    <t>1180-ETHYLBUTYRAT</t>
  </si>
  <si>
    <t>547</t>
  </si>
  <si>
    <t>1181-ETHYLCHLORACETAT</t>
  </si>
  <si>
    <t>548</t>
  </si>
  <si>
    <t>1182-ETHYLCHLORFORMIAT</t>
  </si>
  <si>
    <t>549</t>
  </si>
  <si>
    <t>1183-ETHYLDICHLORSILAN</t>
  </si>
  <si>
    <t>55</t>
  </si>
  <si>
    <t>0092-SIGNALBLUS, JORD</t>
  </si>
  <si>
    <t>550</t>
  </si>
  <si>
    <t>1184-1,2-DICHLORETHAN (ETHYLENDICHLORID)</t>
  </si>
  <si>
    <t>551</t>
  </si>
  <si>
    <t>1185-ETHYLENIMIN, STABILISERET</t>
  </si>
  <si>
    <t>552</t>
  </si>
  <si>
    <t>1188-2-METHOXYETHANOL
(ETHYLENGLYCOLMONOMETHYLETHER)</t>
  </si>
  <si>
    <t>553</t>
  </si>
  <si>
    <t>1189-2-METHOXYETHYLACETAT
(ETHYLENGLYCOLMONOMETHYLETHERA
CETAT)</t>
  </si>
  <si>
    <t>554</t>
  </si>
  <si>
    <t>1190-ETHYLFORMIAT</t>
  </si>
  <si>
    <t>555</t>
  </si>
  <si>
    <t>1191-OCTANALER (OCTYLALDEHYDER)</t>
  </si>
  <si>
    <t>556</t>
  </si>
  <si>
    <t>1192-ETHYLLACTAT</t>
  </si>
  <si>
    <t>557</t>
  </si>
  <si>
    <t>1193-ETHYLMETHYLKETON
(METHYLETHYLKETON)</t>
  </si>
  <si>
    <t>558</t>
  </si>
  <si>
    <t>1194-ETHYLNITRIT, OPLØSNING</t>
  </si>
  <si>
    <t>559</t>
  </si>
  <si>
    <t>1195-ETHYLPROPIONAT</t>
  </si>
  <si>
    <t>56</t>
  </si>
  <si>
    <t>0093-LYSBOMBER, LUFT</t>
  </si>
  <si>
    <t>560</t>
  </si>
  <si>
    <t>1196-ETHYLTRICHLORSILAN</t>
  </si>
  <si>
    <t>561</t>
  </si>
  <si>
    <t>1197-SMAGSSTOFFER, FLYDENDE, (damptryk
ved 50°C større end 110 kPa)</t>
  </si>
  <si>
    <t>562</t>
  </si>
  <si>
    <t>1197-SMAGSSTOFFER, FLYDENDE, (damptryk
ved 50°C højst 110 kPa)</t>
  </si>
  <si>
    <t>563</t>
  </si>
  <si>
    <t>1197-SMAGSSTOFFER, FLYDENDE</t>
  </si>
  <si>
    <t>564</t>
  </si>
  <si>
    <t>1197-SMAGSSTOFFER, FLYDENDE, (flammepunkt
lavere end 23°C og viskøse i henhold til
2.2.3.1.4) (damptryk ved 50°C større end 110
kPa)</t>
  </si>
  <si>
    <t>565</t>
  </si>
  <si>
    <t>1197-SMAGSSTOFFER, FLYDENDE, (flammepunkt
lavere end 23°C og viskøse i henhold til
2.2.3.1.4) (damptryk ved 50°C højst 110 kPa)</t>
  </si>
  <si>
    <t>566</t>
  </si>
  <si>
    <t>1198-FORMALDEHYDOPLØSNING,
BRANDFARLIG</t>
  </si>
  <si>
    <t>567</t>
  </si>
  <si>
    <t>1199-FURFURALER</t>
  </si>
  <si>
    <t>568</t>
  </si>
  <si>
    <t>1201-FUSELOLIE</t>
  </si>
  <si>
    <t>569</t>
  </si>
  <si>
    <t>57</t>
  </si>
  <si>
    <t>0094-BLITZLYSPULVER</t>
  </si>
  <si>
    <t>570</t>
  </si>
  <si>
    <t>1202-DIESELOLIE eller GASOLIE eller
FYRINGSOLIE, LET (med flammepunkt på
højst 60°C)</t>
  </si>
  <si>
    <t>571</t>
  </si>
  <si>
    <t>1202-DIESELOLIE i overensstemmelse med EN
590:2013 + A1:2017 eller GASOLIE eller
FYRINGSOLIE, LET med flammepunkt som
specificeret i EN 590:2013 + A1:2017</t>
  </si>
  <si>
    <t>572</t>
  </si>
  <si>
    <t>1202-DIESELOLIE eller GASOLIE eller
FYRINGSOLIE, LET (med flammepunkt, der
overstiger 60°C, men ikke 100°C)</t>
  </si>
  <si>
    <t>573</t>
  </si>
  <si>
    <t>1203-BENZIN</t>
  </si>
  <si>
    <t>574</t>
  </si>
  <si>
    <t>1204-NITROGLYCERIN, OPLØSNING I ALKOHOL,
med højst 1 % nitroglycerin</t>
  </si>
  <si>
    <t>575</t>
  </si>
  <si>
    <t>1206-HEPTANER</t>
  </si>
  <si>
    <t>576</t>
  </si>
  <si>
    <t>1207-HEXANAL (HEXALDEHYD)</t>
  </si>
  <si>
    <t>577</t>
  </si>
  <si>
    <t>1208-HEXANER</t>
  </si>
  <si>
    <t>578</t>
  </si>
  <si>
    <t>1210-TRYKFARVE, brandfarlig, eller
TRYKFARVERELATEREDE STOFFER
(herunder trykfarvefortynder og -opløsningsmidler)</t>
  </si>
  <si>
    <t>579</t>
  </si>
  <si>
    <t>1210-TRYKFARVE, brandfarlig, eller
TRYKFARVERELATEREDE PRODUKTER
(herunder trykfarvefortynder og -opløsningsmidler)
(damptryk ved 50°C, der overstiger 110 kPa)</t>
  </si>
  <si>
    <t>58</t>
  </si>
  <si>
    <t>0099-PERFORERINGSLADNINGER,
EKSPLOSIVE, uden detonator, til olieboringer</t>
  </si>
  <si>
    <t>580</t>
  </si>
  <si>
    <t>1210-TRYKFARVE, brandfarlig, eller
TRYKFARVERELATEREDE PRODUKTER
(herunder trykfarvefortynder og -opløsningsmidler)
(damptryk ved 50°C på højst 110 kPa)</t>
  </si>
  <si>
    <t>581</t>
  </si>
  <si>
    <t>1210-TRYKFARVE, brandfarlig, eller
TRYKFARVERELATEREDE PRODUKTER
(herunder trykfarvefortynder og -opløsningsmidler)</t>
  </si>
  <si>
    <t>582</t>
  </si>
  <si>
    <t>1210-TRYKFARVE, brandfarlig, eller
TRYKFARVERELATEREDE PRODUKTER
(herunder trykfarvefortynder og -opløsningsmidler)
(med flammepunkt lavere end 23°C og
viskøse i overensstemmelse med 2.2.3.1.4)
(damptryk ved 50°C, der overstiger 110 kPa)</t>
  </si>
  <si>
    <t>583</t>
  </si>
  <si>
    <t>1210-TRYKFARVE, brandfarlig, eller
TRYKFARVERELATEREDE PRODUKTER
(herunder trykfarvefortynder og -opløsningsmidler)
(med flammepunkt lavere end 23°C og
viskøse i overensstemmelse med 2.2.3.1.4)
(damptryk ved 50°C på højst 110 kPa)</t>
  </si>
  <si>
    <t>584</t>
  </si>
  <si>
    <t>1212-ISOBUTYLALKOHOL</t>
  </si>
  <si>
    <t>585</t>
  </si>
  <si>
    <t>1213-ISOBUTYLACETAT</t>
  </si>
  <si>
    <t>586</t>
  </si>
  <si>
    <t>1214-ISOBUTYLAMIN</t>
  </si>
  <si>
    <t>587</t>
  </si>
  <si>
    <t>1216-ISOOCTENER</t>
  </si>
  <si>
    <t>588</t>
  </si>
  <si>
    <t>1218-ISOPREN, STABILISERET</t>
  </si>
  <si>
    <t>589</t>
  </si>
  <si>
    <t>1219-ISOPROPYLALKOHOL</t>
  </si>
  <si>
    <t>59</t>
  </si>
  <si>
    <t>0101-TÆNDSNOR, IKKE-DETONERENDE</t>
  </si>
  <si>
    <t>590</t>
  </si>
  <si>
    <t>1220-ISOPROPYLACETAT</t>
  </si>
  <si>
    <t>591</t>
  </si>
  <si>
    <t>1221-ISOPROPYLAMIN</t>
  </si>
  <si>
    <t>592</t>
  </si>
  <si>
    <t>1222-ISOPROPYLNITRAT</t>
  </si>
  <si>
    <t>593</t>
  </si>
  <si>
    <t>1223-PETROLEUM (KEROSIN)</t>
  </si>
  <si>
    <t>594</t>
  </si>
  <si>
    <t>1224-KETONER, FLYDENDE, N.O.S. (damptryk
ved 50°C større end 110 kPa)</t>
  </si>
  <si>
    <t>595</t>
  </si>
  <si>
    <t>1224-KETONER, FLYDENDE, N.O.S. (damptryk
ved 50°C højst 110 kPa)</t>
  </si>
  <si>
    <t>596</t>
  </si>
  <si>
    <t>1224-KETONER, FLYDENDE, N.O.S.</t>
  </si>
  <si>
    <t>597</t>
  </si>
  <si>
    <t>1228-THIOLER (MERCAPTANER), FLYDENDE,
BRANDFARLIGE, GIFTIGE, N.O.S., eller
THIOLER (MERCAPTANER), BLANDING,
FLYDENDE, BRANDFARLIG, GIFTIG, N.O.S.</t>
  </si>
  <si>
    <t>598</t>
  </si>
  <si>
    <t>599</t>
  </si>
  <si>
    <t>1229-MESITYLOXID</t>
  </si>
  <si>
    <t>0010-AMMUNITION, BRANDSTIFTENDE, med eller
uden sprængladning, udkasterladning eller
drivladning</t>
  </si>
  <si>
    <t>60</t>
  </si>
  <si>
    <t>0102-SPRÆNGSNOR, DETONERENDE,
metalbeklædt</t>
  </si>
  <si>
    <t>600</t>
  </si>
  <si>
    <t>1230-METHANOL</t>
  </si>
  <si>
    <t>601</t>
  </si>
  <si>
    <t>1231-METHYLACETAT</t>
  </si>
  <si>
    <t>602</t>
  </si>
  <si>
    <t>1233-METHYLPENTYLACETAT
(METHYLAMYLACETAT)</t>
  </si>
  <si>
    <t>603</t>
  </si>
  <si>
    <t>1234-DIMETHOXYMETHAN (METHYLAL)</t>
  </si>
  <si>
    <t>604</t>
  </si>
  <si>
    <t>1235-METHYLAMIN, VANDIG OPLØSNING</t>
  </si>
  <si>
    <t>605</t>
  </si>
  <si>
    <t>1237-METHYLBUTYRAT</t>
  </si>
  <si>
    <t>606</t>
  </si>
  <si>
    <t>1238-METHYLCHLORFORMIAT</t>
  </si>
  <si>
    <t>607</t>
  </si>
  <si>
    <t>1239-METHYLCHLORMETHYLETHER</t>
  </si>
  <si>
    <t>608</t>
  </si>
  <si>
    <t>1242-METHYLDICHLORSILAN</t>
  </si>
  <si>
    <t>609</t>
  </si>
  <si>
    <t>1243-METHYLFORMIAT</t>
  </si>
  <si>
    <t>61</t>
  </si>
  <si>
    <t>0103-BRANDRØR, metalbeklædt</t>
  </si>
  <si>
    <t>610</t>
  </si>
  <si>
    <t>1244-METHYLHYDRAZIN</t>
  </si>
  <si>
    <t>611</t>
  </si>
  <si>
    <t>1245-METHYLISOBUTYLKETON</t>
  </si>
  <si>
    <t>612</t>
  </si>
  <si>
    <t>1246-METHYLISOPROPENYLKETON,
STABILISERET</t>
  </si>
  <si>
    <t>613</t>
  </si>
  <si>
    <t>1247-METHYLMETHACRYLAT, MONOMER,
STABILISERET</t>
  </si>
  <si>
    <t>614</t>
  </si>
  <si>
    <t>1248-METHYLPROPIONAT</t>
  </si>
  <si>
    <t>615</t>
  </si>
  <si>
    <t>1249-METHYLPROPYLKETON</t>
  </si>
  <si>
    <t>616</t>
  </si>
  <si>
    <t>1250-METHYLTRICHLORSILAN</t>
  </si>
  <si>
    <t>617</t>
  </si>
  <si>
    <t>1251-METHYLVINYLKETON, STABILISERET</t>
  </si>
  <si>
    <t>618</t>
  </si>
  <si>
    <t>1259-NIKKELCARBONYL
(NIKKELTETRACARBONYL)</t>
  </si>
  <si>
    <t>619</t>
  </si>
  <si>
    <t>1261-NITROMETHAN</t>
  </si>
  <si>
    <t>62</t>
  </si>
  <si>
    <t>0104-SPRÆNGSNOR, DETONERENDE,
MODERAT VIRKENDE, metalbeklædt</t>
  </si>
  <si>
    <t>620</t>
  </si>
  <si>
    <t>1262-OCTANER</t>
  </si>
  <si>
    <t>621</t>
  </si>
  <si>
    <t>1263-MALING (herunder farve, lak, emalje, bejdse,
shellak, fernis, politur, flydende filler og
flydende grunder) eller
MALINGRELATEREDE PRODUKTER
(herunder fortynder eller reducerende
forbindelser)</t>
  </si>
  <si>
    <t>622</t>
  </si>
  <si>
    <t>1263-MALING (herunder farve, lak, emalje, bejdse,
shellak, fernis, politur, flydende filler og
flydende grunder) eller
MALINGRELATEREDE PRODUKTER
(herunder fortynder eller reducerende
forbindelser)
(damptryk ved 50°C, der overstiger 110 kPa)</t>
  </si>
  <si>
    <t>623</t>
  </si>
  <si>
    <t>1263-MALING (herunder farve, lak, emalje, bejdse,
shellak, fernis, politur, flydende filler og
flydende grunder) eller
MALINGRELATEREDE PRODUKTER
(herunder fortynder eller reducerende
forbindelser)
(damptryk ved 50°C på højst 110 kPa)</t>
  </si>
  <si>
    <t>624</t>
  </si>
  <si>
    <t>625</t>
  </si>
  <si>
    <t>1263-MALING (herunder farve, lak, emalje, bejdse,
shellak, fernis, politur, flydende filler og
flydende grunder) eller
MALINGRELATEREDE PRODUKTER
(herunder fortynder eller reducerende
forbindelser)
(med flammepunkt lavere end 23°C og
viskøse i overensstemmelse med 2.2.3.1.4)
(damptryk ved 50°C, der overstiger 110 kPa)</t>
  </si>
  <si>
    <t>626</t>
  </si>
  <si>
    <t>1263-MALING (herunder farve, lak, emalje, bejdse,
shellak, fernis, politur, flydende filler og
flydende grunder) eller
MALINGRELATEREDE PRODUKTER
(herunder fortynder eller reducerende
forbindelser)
(med flammepunkt lavere end 23°C og
viskøse i overensstemmelse med 2.2.3.1.4)
(damptryk ved 50°C på højst 110 kPa)</t>
  </si>
  <si>
    <t>627</t>
  </si>
  <si>
    <t>1264-PARALDEHYD</t>
  </si>
  <si>
    <t>628</t>
  </si>
  <si>
    <t>1265-PENTANER, flydende</t>
  </si>
  <si>
    <t>629</t>
  </si>
  <si>
    <t>63</t>
  </si>
  <si>
    <t>0105-TÆNDSNOR, SIKKERHEDS-(SIKKERHEDSLUNTE)</t>
  </si>
  <si>
    <t>630</t>
  </si>
  <si>
    <t>1266-PARFUMEPRODUKTER med brandfarlige
opløsningsmidler (damptryk ved 50°C større
end 110 kPa)</t>
  </si>
  <si>
    <t>631</t>
  </si>
  <si>
    <t>1266-PARFUMEPRODUKTER med brandfarlige
opløsningsmidler (damptryk ved 50°C højst
110 kPa)</t>
  </si>
  <si>
    <t>632</t>
  </si>
  <si>
    <t>1266-PARFUMEPRODUKTER med brandfarlige
opløsningsmidler</t>
  </si>
  <si>
    <t>633</t>
  </si>
  <si>
    <t>1266-PARFUMEPRODUKTER med brandfarlige
opløsningsmidler (flammepunkt lavere end
23°C og viskøse i henhold til 2.2.3.1.4)
(damptryk ved 50°C større end 110 kPa)</t>
  </si>
  <si>
    <t>634</t>
  </si>
  <si>
    <t>1266-PARFUMEPRODUKTER med brandfarlige
opløsningsmidler (flammepunkt lavere end
23°C og viskøse i henhold til 2.2.3.1.4)
(damptryk ved 50°C højst 110 kPa)</t>
  </si>
  <si>
    <t>635</t>
  </si>
  <si>
    <t>1267-RÅOLIE</t>
  </si>
  <si>
    <t>636</t>
  </si>
  <si>
    <t>1267-RÅOLIE (damptryk ved 50°C, der overstiger
110 kPa)</t>
  </si>
  <si>
    <t>637</t>
  </si>
  <si>
    <t>1267-RÅOLIE (damptryk ved 50°C på højst 110
kPa)</t>
  </si>
  <si>
    <t>638</t>
  </si>
  <si>
    <t>639</t>
  </si>
  <si>
    <t>1268-PETROLEUMSDESTILLATER, N.O.S., eller
PETROLEUMSPRODUKTER, N.O.S.</t>
  </si>
  <si>
    <t>64</t>
  </si>
  <si>
    <t>0106-BRANDRØR, DETONERENDE</t>
  </si>
  <si>
    <t>640</t>
  </si>
  <si>
    <t>1268-PETROLEUMSDESTILLATER, N.O.S., eller
PETROLEUMSPRODUKTER, N.O.S.
(damptryk ved 50°C, der overstiger 110 kPa)</t>
  </si>
  <si>
    <t>641</t>
  </si>
  <si>
    <t>1268-PETROLEUMSDESTILLATER, N.O.S., eller
PETROLEUMSPRODUKTER, N.O.S.
(damptryk ved 50°C på højst 110 kPa)</t>
  </si>
  <si>
    <t>642</t>
  </si>
  <si>
    <t>643</t>
  </si>
  <si>
    <t>1272-FYRRETRÆSOLIE</t>
  </si>
  <si>
    <t>644</t>
  </si>
  <si>
    <t>1274-n-PROPANOL (n-PROPYLALKOHOL)</t>
  </si>
  <si>
    <t>645</t>
  </si>
  <si>
    <t>646</t>
  </si>
  <si>
    <t>1275-PROPIONALDEHYD</t>
  </si>
  <si>
    <t>647</t>
  </si>
  <si>
    <t>1276-PROPYLACETAT (n-PROPYLACETAT)</t>
  </si>
  <si>
    <t>648</t>
  </si>
  <si>
    <t>1277-PROPYLAMIN</t>
  </si>
  <si>
    <t>649</t>
  </si>
  <si>
    <t>1278-1-CHLORPROPAN</t>
  </si>
  <si>
    <t>65</t>
  </si>
  <si>
    <t>0107-BRANDRØR, DETONERENDE</t>
  </si>
  <si>
    <t>650</t>
  </si>
  <si>
    <t>1279-1,2-DICHLORPROPAN</t>
  </si>
  <si>
    <t>651</t>
  </si>
  <si>
    <t>1280-PROPYLENOXID</t>
  </si>
  <si>
    <t>652</t>
  </si>
  <si>
    <t>1281-PROPYLFORMIATER</t>
  </si>
  <si>
    <t>653</t>
  </si>
  <si>
    <t>1282-PYRIDIN</t>
  </si>
  <si>
    <t>654</t>
  </si>
  <si>
    <t>1286-HARPIKSOLIE, (damptryk ved 50°C større
end 110 kPa)</t>
  </si>
  <si>
    <t>655</t>
  </si>
  <si>
    <t>1286-HARPIKSOLIE, (damptryk ved 50°C højst 110
kPa)</t>
  </si>
  <si>
    <t>656</t>
  </si>
  <si>
    <t>1286-HARPIKSOLIE</t>
  </si>
  <si>
    <t>657</t>
  </si>
  <si>
    <t>1286-HARPIKSOLIE, (flammepunkt lavere end 23°C
og viskøs i henhold til 2.2.3.1.4) (damptryk ved
50°C større end 110 kPa)</t>
  </si>
  <si>
    <t>658</t>
  </si>
  <si>
    <t>1286-HARPIKSOLIE, (flammepunkt lavere end 23°C
og viskøs i henhold til 2.2.3.1.4) (damptryk ved
50°C højst 110 kPa)</t>
  </si>
  <si>
    <t>659</t>
  </si>
  <si>
    <t>1287-GUMMIOPLØSNING (damptryk ved 50°C
større end 110 kPa)</t>
  </si>
  <si>
    <t>66</t>
  </si>
  <si>
    <t>0110-GRANATER, ØVELSES-, hånd- eller gevær-</t>
  </si>
  <si>
    <t>660</t>
  </si>
  <si>
    <t>1287-GUMMIOPLØSNING (damptryk ved 50°C
højst 110 kPa)</t>
  </si>
  <si>
    <t>661</t>
  </si>
  <si>
    <t>1287-GUMMIOPLØSNING</t>
  </si>
  <si>
    <t>662</t>
  </si>
  <si>
    <t>1287-GUMMIOPLØSNING (flammepunkt lavere end
23°C og viskøs i henhold til 2.2.3.1.4)
(damptryk ved 50°C større end 110 kPa)</t>
  </si>
  <si>
    <t>663</t>
  </si>
  <si>
    <t>1287-GUMMIOPLØSNING (flammepunkt lavere end
23°C og viskøs i henhold til 2.2.3.1.4)
(damptryk ved 50°C højst 110 kPa)</t>
  </si>
  <si>
    <t>664</t>
  </si>
  <si>
    <t>1288-SKIFEROLIE</t>
  </si>
  <si>
    <t>665</t>
  </si>
  <si>
    <t>666</t>
  </si>
  <si>
    <t>1289-NATRIUMMETHYLAT, OPLØSNING i alkohol</t>
  </si>
  <si>
    <t>667</t>
  </si>
  <si>
    <t>668</t>
  </si>
  <si>
    <t>1292-TETRAETHYLSILICAT</t>
  </si>
  <si>
    <t>669</t>
  </si>
  <si>
    <t>1293-TINKTURER, MEDICINSKE</t>
  </si>
  <si>
    <t>67</t>
  </si>
  <si>
    <t>0113-GUANYLNITROSAMINOGUANYLIDEN-HYDRAZIN, fugtet, med mindst 30 vægt-%
vand</t>
  </si>
  <si>
    <t>670</t>
  </si>
  <si>
    <t>671</t>
  </si>
  <si>
    <t>1294-TOLUEN</t>
  </si>
  <si>
    <t>672</t>
  </si>
  <si>
    <t>1295-TRICHLORSILAN</t>
  </si>
  <si>
    <t>673</t>
  </si>
  <si>
    <t>1296-TRIETHYLAMIN</t>
  </si>
  <si>
    <t>674</t>
  </si>
  <si>
    <t>1297-TRIMETHYLAMIN, VANDIG opløsning, med
højst 50 vægt-% trimethylamin</t>
  </si>
  <si>
    <t>675</t>
  </si>
  <si>
    <t>676</t>
  </si>
  <si>
    <t>677</t>
  </si>
  <si>
    <t>1298-TRIMETHYLCHLORSILAN</t>
  </si>
  <si>
    <t>678</t>
  </si>
  <si>
    <t>1299-TERPENTIN, vegetabilsk</t>
  </si>
  <si>
    <t>679</t>
  </si>
  <si>
    <t>1300-TERPENTIN, MINERALSK</t>
  </si>
  <si>
    <t>68</t>
  </si>
  <si>
    <t>0114-GUANYLNITROSAMINOGUANYLTETRAZEN
(TETRAZEN), FUGTET, med mindst 30 vægt-% vand eller blanding af alkohol of vand</t>
  </si>
  <si>
    <t>680</t>
  </si>
  <si>
    <t>681</t>
  </si>
  <si>
    <t>1301-VINYLACETAT, STABILISERET</t>
  </si>
  <si>
    <t>682</t>
  </si>
  <si>
    <t>1302-ETHYLVINYLETHER, STABILISERET</t>
  </si>
  <si>
    <t>683</t>
  </si>
  <si>
    <t>1303-VINYLIDENCHLORID, STABILISERET (1,1-DICHLORETHYLEN, STABILISERET)</t>
  </si>
  <si>
    <t>684</t>
  </si>
  <si>
    <t>1304-ISOBUTYLVINYLETHER, STABILISERET</t>
  </si>
  <si>
    <t>685</t>
  </si>
  <si>
    <t>1305-VINYLTRICHLORSILAN</t>
  </si>
  <si>
    <t>686</t>
  </si>
  <si>
    <t>1306-TRÆBESKYTTELSESMIDLER, FLYDENDE
(damptryk ved 50°C større end 110 kPa)</t>
  </si>
  <si>
    <t>687</t>
  </si>
  <si>
    <t>1306-TRÆBESKYTTELSESMIDLER, FLYDENDE
(damptryk ved 50°C højst 110 kPa)</t>
  </si>
  <si>
    <t>688</t>
  </si>
  <si>
    <t>1306-TRÆBESKYTTELSESMIDLER, FLYDENDE</t>
  </si>
  <si>
    <t>689</t>
  </si>
  <si>
    <t>1306-TRÆBESKYTTELSESMIDLER, FLYDENDE
(flammepunkt lavere end 23°C og viskøse i
henhold til 2.2.3.1.4) (damptryk ved 50°C
større end 110 kPa)</t>
  </si>
  <si>
    <t>69</t>
  </si>
  <si>
    <t>0118-HEXOLIT (HEXOTOL), tørt eller fugtet, med
mindre end 15 vægt-% vand</t>
  </si>
  <si>
    <t>690</t>
  </si>
  <si>
    <t>1306-TRÆBESKYTTELSESMIDLER, FLYDENDE
(flammepunkt lavere end 23°C og viskøse i
henhold til 2.2.3.1.4) (damptryk ved 50°C højst
110 kPa)</t>
  </si>
  <si>
    <t>691</t>
  </si>
  <si>
    <t>1307-XYLENER</t>
  </si>
  <si>
    <t>692</t>
  </si>
  <si>
    <t>693</t>
  </si>
  <si>
    <t>1308-ZIRCONIUM, SUSPENSION I EN
BRANDFARLIG VÆSKE</t>
  </si>
  <si>
    <t>694</t>
  </si>
  <si>
    <t>1308-ZIRCONIUM, SUSPENSION I EN
BRANDFARLIG VÆSKE, (damptryk ved 50°C
større end 110 kPa)</t>
  </si>
  <si>
    <t>695</t>
  </si>
  <si>
    <t>1308-ZIRCONIUM, SUSPENSION I EN
BRANDFARLIG VÆSKE, (damptryk ved 50°C
højst 110 kPa)</t>
  </si>
  <si>
    <t>696</t>
  </si>
  <si>
    <t>697</t>
  </si>
  <si>
    <t>1309-ALUMINIUMPULVER, OVERTRUKKET</t>
  </si>
  <si>
    <t>698</t>
  </si>
  <si>
    <t>699</t>
  </si>
  <si>
    <t>1310-AMMONIUMPICRAT, FUGTET, med mindst
10 vægt-% vand</t>
  </si>
  <si>
    <t>0012-PATRONER TIL SKYDEVÅBEN, SKARPE
eller PATRONER TIL HÅNDSKYDEVÅBEN</t>
  </si>
  <si>
    <t>70</t>
  </si>
  <si>
    <t>0121-FÆNGMIDLER</t>
  </si>
  <si>
    <t>700</t>
  </si>
  <si>
    <t>1312-BORNEOL</t>
  </si>
  <si>
    <t>701</t>
  </si>
  <si>
    <t>1313-CALCIUMRESINAT</t>
  </si>
  <si>
    <t>702</t>
  </si>
  <si>
    <t>1314-CALCIUMRESINAT, SMELTET, og stivnet</t>
  </si>
  <si>
    <t>703</t>
  </si>
  <si>
    <t>1318-COBALTRESINAT, UDSKILT</t>
  </si>
  <si>
    <t>704</t>
  </si>
  <si>
    <t>1320-DINITROPHENOL, fugtet, med mindst 15
vægt-% vand</t>
  </si>
  <si>
    <t>705</t>
  </si>
  <si>
    <t>1321-DINITROPHENOLATER, fugtet, med mindst
15 vægt-% vand</t>
  </si>
  <si>
    <t>706</t>
  </si>
  <si>
    <t>1322-DINITRORESORCINOL, fugtet, med mindst
15 vægt-% vand</t>
  </si>
  <si>
    <t>707</t>
  </si>
  <si>
    <t>1323-JERNCERIUM</t>
  </si>
  <si>
    <t>708</t>
  </si>
  <si>
    <t>1324-FILM PÅ NITROCELLULOSEBASIS,
gelatineret, dog ikke affald</t>
  </si>
  <si>
    <t>709</t>
  </si>
  <si>
    <t>1325-BRANDFARLIGT ORGANISK FAST STOF,
N.O.S.</t>
  </si>
  <si>
    <t>71</t>
  </si>
  <si>
    <t>0124-BRØNDBORINGSTORPEDOER, MED
LADNING, til olieboringer, uden detonator</t>
  </si>
  <si>
    <t>710</t>
  </si>
  <si>
    <t>711</t>
  </si>
  <si>
    <t>1326-HAFNIUMPULVER, fugtet, med mindst 25 %
vand</t>
  </si>
  <si>
    <t>712</t>
  </si>
  <si>
    <t>1327-HØ eller HALM eller BHUSA</t>
  </si>
  <si>
    <t>713</t>
  </si>
  <si>
    <t>1328-HEXAMETHYLENTETRAMIN</t>
  </si>
  <si>
    <t>714</t>
  </si>
  <si>
    <t>1330-MANGANRESINAT</t>
  </si>
  <si>
    <t>715</t>
  </si>
  <si>
    <t>1331-TÆNDSTIKKER, ANTÆNDELIGE VED
STRYGNING PÅ ENHVER FLADE ("strike
anywhere"-tændstikker)</t>
  </si>
  <si>
    <t>716</t>
  </si>
  <si>
    <t>1332-METALDEHYD</t>
  </si>
  <si>
    <t>717</t>
  </si>
  <si>
    <t>1333-CERIUM, plader, barrer eller stænger</t>
  </si>
  <si>
    <t>718</t>
  </si>
  <si>
    <t>1334-NAPHTHALEN, RÅ eller NAPHTHALEN,
RAFFINERET</t>
  </si>
  <si>
    <t>719</t>
  </si>
  <si>
    <t>1336-NITROGUANIDIN (PICRIT), fugtet, med
mindst 20 vægt-% vand</t>
  </si>
  <si>
    <t>72</t>
  </si>
  <si>
    <t>0129-BLYAZID, FUGTET, med mindst 20 vægt-%
vand eller blanding af alkohol og vand</t>
  </si>
  <si>
    <t>720</t>
  </si>
  <si>
    <t>1337-NITROSTIVELSE, fugtet, med mindst 20 vægt-% vand</t>
  </si>
  <si>
    <t>721</t>
  </si>
  <si>
    <t>1338-PHOSPHOR, AMORFT</t>
  </si>
  <si>
    <t>722</t>
  </si>
  <si>
    <t>1339-PHOSPHORHEPTASULFID, (kemisk formel
P4S7), fri for gult eller hvidt phosphor</t>
  </si>
  <si>
    <t>723</t>
  </si>
  <si>
    <t>1340-PHOSPHORPENTASULFID, (kemisk formel
P2S5), fri for gult eller hvidt phosphor</t>
  </si>
  <si>
    <t>724</t>
  </si>
  <si>
    <t>1341-PHOSPHORSESQUISULFID, (kemisk formel
P4S3), fri for gult eller hvidt phosphor</t>
  </si>
  <si>
    <t>725</t>
  </si>
  <si>
    <t>1343-PHOSPHORTRISULFID, (kemisk formel
P4S6), fri for gult eller hvidt phosphor</t>
  </si>
  <si>
    <t>726</t>
  </si>
  <si>
    <t>1344-TRINITROPHENOL (PICRINSYRE), fugtet,
med mindst 30 vægt-% vand</t>
  </si>
  <si>
    <t>727</t>
  </si>
  <si>
    <t>1345-GUMMIAFFALD formalet eller
GUMMIRESTER, formalet eller granuleret</t>
  </si>
  <si>
    <t>728</t>
  </si>
  <si>
    <t>1346-SILICIUMPULVER, AMORFT</t>
  </si>
  <si>
    <t>729</t>
  </si>
  <si>
    <t>1347-SØLVPICRAT, fugtet, med mindst 30 vægt-%
vand</t>
  </si>
  <si>
    <t>73</t>
  </si>
  <si>
    <t>0130-BLYSTYPHNAT
(BLYTRINITRORESORCINAT), FUGTET,
med mindst 20 vægt-% vand eller blanding af
alkohol og vand</t>
  </si>
  <si>
    <t>730</t>
  </si>
  <si>
    <t>1348-NATRIUMDINITRO-o-CRESOLAT, fugtet,
med mindst 15 vægt-% vand</t>
  </si>
  <si>
    <t>731</t>
  </si>
  <si>
    <t>1349-NATRIUMPICRAMAT, fugtet, med mindst 20
vægt-% vand</t>
  </si>
  <si>
    <t>732</t>
  </si>
  <si>
    <t>1350-SVOVL</t>
  </si>
  <si>
    <t>733</t>
  </si>
  <si>
    <t>1352-TITANPULVER, fugtet, med mindst 25 vægt-% vand</t>
  </si>
  <si>
    <t>734</t>
  </si>
  <si>
    <t>1353-FIBRE, IMPRÆGNERET MED SVAGT
NITRERET CELLULOSE, N.O.S., eller
VÆVEDE STOFFER, IMPRÆGNERET MED
SVAGT NITRERET CELLULOSE, N.O.S.</t>
  </si>
  <si>
    <t>735</t>
  </si>
  <si>
    <t>1354-TRINITROBENZEN, fugtet, med mindst 30
vægt-% vand</t>
  </si>
  <si>
    <t>736</t>
  </si>
  <si>
    <t>1355-TRINITROBENZOESYRE, fugtet, med mindst
30 vægt-% vand</t>
  </si>
  <si>
    <t>737</t>
  </si>
  <si>
    <t>1356-TRINITROTOLUEN (TNT), fugtet, med mindst
30 vægt-% vand</t>
  </si>
  <si>
    <t>738</t>
  </si>
  <si>
    <t>1357-UREANITRAT, fugtet, med mindst 20 vægt-%
vand</t>
  </si>
  <si>
    <t>739</t>
  </si>
  <si>
    <t>1358-ZIRCONIUMPULVER, fugtet, med mindst 25
% vand</t>
  </si>
  <si>
    <t>74</t>
  </si>
  <si>
    <t>0131-LUNTETÆNDERE</t>
  </si>
  <si>
    <t>740</t>
  </si>
  <si>
    <t>1360-CALCIUMPHOSPHID</t>
  </si>
  <si>
    <t>741</t>
  </si>
  <si>
    <t>1361-KULSTOF eller KØNRØG, af animalsk eller
vegetabilsk oprindelse</t>
  </si>
  <si>
    <t>742</t>
  </si>
  <si>
    <t>743</t>
  </si>
  <si>
    <t>1362-KUL, AKTIVT</t>
  </si>
  <si>
    <t>744</t>
  </si>
  <si>
    <t>1363-KOPRA</t>
  </si>
  <si>
    <t>745</t>
  </si>
  <si>
    <t>1364-BOMULDSAFFALD, OLIEHOLDIGT</t>
  </si>
  <si>
    <t>746</t>
  </si>
  <si>
    <t>1365-BOMULD, VÅDT</t>
  </si>
  <si>
    <t>747</t>
  </si>
  <si>
    <t>1369-p-NITROSODIMETHYLANILIN</t>
  </si>
  <si>
    <t>748</t>
  </si>
  <si>
    <t>1372-FIBRE, ANIMALSKE, eller FIBRE,
VEGETABILSKE, brændte, våde eller fugtige</t>
  </si>
  <si>
    <t>749</t>
  </si>
  <si>
    <t>1373-FIBRE eller VÆVEDE STOFFER,
ANIMALSKE eller VEGETABILSKE eller
SYNTETISKE, N.O.S., olieholdige</t>
  </si>
  <si>
    <t>75</t>
  </si>
  <si>
    <t>0132-DEFLAGRERENDE METALSALTE AF
AROMATISKE NITROFORBINDELSER,
N.O.S.</t>
  </si>
  <si>
    <t>750</t>
  </si>
  <si>
    <t>1374-FISKEMEL (FISKEAFFALD), IKKE
STABILISERET</t>
  </si>
  <si>
    <t>751</t>
  </si>
  <si>
    <t>1376-JERNOXID, BRUGT eller JERNSVAMP,
BRUGT fra kulgasrensning</t>
  </si>
  <si>
    <t>752</t>
  </si>
  <si>
    <t>1378-METALKATALYSATOR, fugtet, med et synligt
overskud af væske</t>
  </si>
  <si>
    <t>753</t>
  </si>
  <si>
    <t>1379-PAPIR, BEHANDLET MED UMÆTTEDE
OLIER, ufuldstændigt tørret (inkl. carbonpapir)</t>
  </si>
  <si>
    <t>754</t>
  </si>
  <si>
    <t>1380-PENTABORAN</t>
  </si>
  <si>
    <t>755</t>
  </si>
  <si>
    <t>1381-PHOSPHOR, HVIDT eller GULT, UNDER
VAND eller I OPLØSNING</t>
  </si>
  <si>
    <t>756</t>
  </si>
  <si>
    <t>1381-PHOSPHOR, HVIDT eller GULT, TØRT</t>
  </si>
  <si>
    <t>757</t>
  </si>
  <si>
    <t>1382-KALIUMSULFID, VANDFRIT eller
KALIUMSULFID med mindre end 30 %
krystalvand</t>
  </si>
  <si>
    <t>758</t>
  </si>
  <si>
    <t>1383-PYROFORT METAL, N.O.S., eller PYROFOR
LEGERING, N.O.S.</t>
  </si>
  <si>
    <t>759</t>
  </si>
  <si>
    <t>1384-NATRIUMDITHIONIT
(NATRIUMHYDROSULFIT)</t>
  </si>
  <si>
    <t>76</t>
  </si>
  <si>
    <t>0133-MANNITOLHEXANITRAT (NITROMANNIT),
FUGTET, med mindst 40 vægt-% vand eller
blanding af alkohol og vand</t>
  </si>
  <si>
    <t>760</t>
  </si>
  <si>
    <t>1385-NATRIUMSULFID, VANDFRIT, eller
NATRIUMSULFID med mindre end 30 %
krystalvand</t>
  </si>
  <si>
    <t>761</t>
  </si>
  <si>
    <t>1386-OLIEKAGER, med mere end 1,5 vægt-% olie
og højst 11 vægt-% fugtighed</t>
  </si>
  <si>
    <t>762</t>
  </si>
  <si>
    <t>1387-ULDAFFALD, VÅDT</t>
  </si>
  <si>
    <t>763</t>
  </si>
  <si>
    <t>1389-ALKALIMETALAMALGAM, FLYDENDE</t>
  </si>
  <si>
    <t>764</t>
  </si>
  <si>
    <t>1390-ALKALIMETALAMIDER</t>
  </si>
  <si>
    <t>765</t>
  </si>
  <si>
    <t>1391-ALKALIMETALDISPERSION eller
JORDALKALIMETALDISPERSION</t>
  </si>
  <si>
    <t>766</t>
  </si>
  <si>
    <t>1392-JORDALKALIMETALAMALGAM, FLYDENDE</t>
  </si>
  <si>
    <t>767</t>
  </si>
  <si>
    <t>1393-JORDALKALIMETALLEGERING, N.O.S.</t>
  </si>
  <si>
    <t>768</t>
  </si>
  <si>
    <t>1394-ALUMINIUMCARBID</t>
  </si>
  <si>
    <t>769</t>
  </si>
  <si>
    <t>1395-ALUMINIUMFERROSILICIUMPULVER</t>
  </si>
  <si>
    <t>77</t>
  </si>
  <si>
    <t>0135-KVIKSØLVFULMINAT, FUGTET, med mindst
20 vægt-% vand eller blanding af alkohol og
vand</t>
  </si>
  <si>
    <t>770</t>
  </si>
  <si>
    <t>1396-ALUMINIUMPULVER, IKKE OVERTRUKKET</t>
  </si>
  <si>
    <t>771</t>
  </si>
  <si>
    <t>772</t>
  </si>
  <si>
    <t>1397-ALUMINIUMPHOSPHID</t>
  </si>
  <si>
    <t>773</t>
  </si>
  <si>
    <t>1398-ALUMINIUMSILICIUMPULVER, IKKE
OVERTRUKKET</t>
  </si>
  <si>
    <t>774</t>
  </si>
  <si>
    <t>1400-BARIUM</t>
  </si>
  <si>
    <t>775</t>
  </si>
  <si>
    <t>1401-CALCIUM</t>
  </si>
  <si>
    <t>776</t>
  </si>
  <si>
    <t>1402-CALCIUMCARBID</t>
  </si>
  <si>
    <t>777</t>
  </si>
  <si>
    <t>778</t>
  </si>
  <si>
    <t>1403-CALCIUMCYANAMID, med mere end 0,1
vægt-% calciumcarbid</t>
  </si>
  <si>
    <t>779</t>
  </si>
  <si>
    <t>1404-CALCIUMHYDRID</t>
  </si>
  <si>
    <t>78</t>
  </si>
  <si>
    <t>0136-MINER med sprængladning</t>
  </si>
  <si>
    <t>780</t>
  </si>
  <si>
    <t>1405-CALCIUMSILICID</t>
  </si>
  <si>
    <t>781</t>
  </si>
  <si>
    <t>782</t>
  </si>
  <si>
    <t>1407-CAESIUM</t>
  </si>
  <si>
    <t>783</t>
  </si>
  <si>
    <t>1408-FERROSILICIUM, med mindst 30 vægt-%,
men mindre end 90 vægt-% silicium</t>
  </si>
  <si>
    <t>784</t>
  </si>
  <si>
    <t>1409-METALHYDRIDER, DER REAGERER MED
VAND, N.O.S.</t>
  </si>
  <si>
    <t>785</t>
  </si>
  <si>
    <t>786</t>
  </si>
  <si>
    <t>1410-LITHIUMALUMINIUMHYDRID</t>
  </si>
  <si>
    <t>787</t>
  </si>
  <si>
    <t>1411-LITHIUMALUMINIUMHYDRID I ETHER</t>
  </si>
  <si>
    <t>788</t>
  </si>
  <si>
    <t>1413-LITHIUMBORHYDRID</t>
  </si>
  <si>
    <t>789</t>
  </si>
  <si>
    <t>1414-LITHIUMHYDRID</t>
  </si>
  <si>
    <t>79</t>
  </si>
  <si>
    <t>0137-MINER med sprængladning</t>
  </si>
  <si>
    <t>790</t>
  </si>
  <si>
    <t>1415-LITHIUM</t>
  </si>
  <si>
    <t>791</t>
  </si>
  <si>
    <t>1417-LITHIUMSILICIUM</t>
  </si>
  <si>
    <t>792</t>
  </si>
  <si>
    <t>1418-MAGNESIUMPULVER eller
MAGNESIUMLEGERINGSPULVER</t>
  </si>
  <si>
    <t>793</t>
  </si>
  <si>
    <t>794</t>
  </si>
  <si>
    <t>795</t>
  </si>
  <si>
    <t>1419-MAGNESIUMALUMINIUMPHOSPHID</t>
  </si>
  <si>
    <t>796</t>
  </si>
  <si>
    <t>1420-KALIUMMETALLEGERINGER, FLYDENDE</t>
  </si>
  <si>
    <t>797</t>
  </si>
  <si>
    <t>1421-ALKALIMETALLEGERING, FLYDENDE,
N.O.S.</t>
  </si>
  <si>
    <t>798</t>
  </si>
  <si>
    <t>1422-KALIUM-NATRIUM-LEGERINGER,
FLYDENDE</t>
  </si>
  <si>
    <t>799</t>
  </si>
  <si>
    <t>1423-RUBIDIUM</t>
  </si>
  <si>
    <t>0014-PATRONER TIL SKYDEVÅBEN, LØSE eller
PATRONER TIL HÅNDSKYDEVÅBEN, LØSE
eller PATRONER TIL VÆRKTØJ, LØSE</t>
  </si>
  <si>
    <t>80</t>
  </si>
  <si>
    <t>0138-MINER med sprængladning</t>
  </si>
  <si>
    <t>800</t>
  </si>
  <si>
    <t>1426-NATRIUMBORHYDRID</t>
  </si>
  <si>
    <t>801</t>
  </si>
  <si>
    <t>1427-NATRIUMHYDRID</t>
  </si>
  <si>
    <t>802</t>
  </si>
  <si>
    <t>1428-NATRIUM</t>
  </si>
  <si>
    <t>803</t>
  </si>
  <si>
    <t>1431-NATRIUMMETHYLAT</t>
  </si>
  <si>
    <t>804</t>
  </si>
  <si>
    <t>1432-NATRIUMPHOSPHID</t>
  </si>
  <si>
    <t>805</t>
  </si>
  <si>
    <t>1433-TINPHOSPHIDER</t>
  </si>
  <si>
    <t>806</t>
  </si>
  <si>
    <t>1435-ZINKASKE</t>
  </si>
  <si>
    <t>807</t>
  </si>
  <si>
    <t>1436-ZINKPULVER eller ZINKSTØV</t>
  </si>
  <si>
    <t>808</t>
  </si>
  <si>
    <t>809</t>
  </si>
  <si>
    <t>81</t>
  </si>
  <si>
    <t>0143-NITROGLYCERIN, DESENSIBILISERET med
mindst 40 vægt-% ikke-flygtigt,
vanduopløseligt flegmatiseringsmiddel</t>
  </si>
  <si>
    <t>810</t>
  </si>
  <si>
    <t>1437-ZIRCONIUMHYDRID</t>
  </si>
  <si>
    <t>811</t>
  </si>
  <si>
    <t>1438-ALUMINIUMNITRAT</t>
  </si>
  <si>
    <t>812</t>
  </si>
  <si>
    <t>1439-AMMONIUMDICHROMAT</t>
  </si>
  <si>
    <t>813</t>
  </si>
  <si>
    <t>1442-AMMONIUMPERCHLORAT</t>
  </si>
  <si>
    <t>814</t>
  </si>
  <si>
    <t>1444-AMMONIUMPERSULFAT</t>
  </si>
  <si>
    <t>815</t>
  </si>
  <si>
    <t>1445-BARIUMCHLORAT, FAST</t>
  </si>
  <si>
    <t>816</t>
  </si>
  <si>
    <t>1446-BARIUMNITRAT</t>
  </si>
  <si>
    <t>817</t>
  </si>
  <si>
    <t>1447-BARIUMPERCHLORAT, FAST</t>
  </si>
  <si>
    <t>818</t>
  </si>
  <si>
    <t>1448-BARIUMPERMANGANAT</t>
  </si>
  <si>
    <t>819</t>
  </si>
  <si>
    <t>1449-BARIUMPEROXID</t>
  </si>
  <si>
    <t>82</t>
  </si>
  <si>
    <t>0144-NITROGLYCERIN, OPLØSNING I ALKOHOL,
med mere end 1 %, men højst 10 %
nitroglycerin</t>
  </si>
  <si>
    <t>820</t>
  </si>
  <si>
    <t>1450-BROMATER, UORGANISKE, N.O.S.</t>
  </si>
  <si>
    <t>821</t>
  </si>
  <si>
    <t>1451-CAESIUMNITRAT</t>
  </si>
  <si>
    <t>822</t>
  </si>
  <si>
    <t>1452-CALCIUMCHLORAT</t>
  </si>
  <si>
    <t>823</t>
  </si>
  <si>
    <t>1453-CALCIUMCHLORIT</t>
  </si>
  <si>
    <t>824</t>
  </si>
  <si>
    <t>1454-CALCIUMNITRAT</t>
  </si>
  <si>
    <t>825</t>
  </si>
  <si>
    <t>1455-CALCIUMPERCHLORAT</t>
  </si>
  <si>
    <t>826</t>
  </si>
  <si>
    <t>1456-CALCIUMPERMANGANAT</t>
  </si>
  <si>
    <t>827</t>
  </si>
  <si>
    <t>1457-CALCIUMPEROXID</t>
  </si>
  <si>
    <t>828</t>
  </si>
  <si>
    <t>1458-BORATER OG CHLORATER, BLANDING</t>
  </si>
  <si>
    <t>829</t>
  </si>
  <si>
    <t>83</t>
  </si>
  <si>
    <t>0146-NITROSTIVELSE, tørt eller fugtet, med mindre
end 20 vægt-% vand</t>
  </si>
  <si>
    <t>830</t>
  </si>
  <si>
    <t>1459-CHLORATER OG MAGNESIUMCHLORID,
BLANDING, FAST</t>
  </si>
  <si>
    <t>831</t>
  </si>
  <si>
    <t>832</t>
  </si>
  <si>
    <t>1461-CHLORATER, UORGANISKE, N.O.S.</t>
  </si>
  <si>
    <t>833</t>
  </si>
  <si>
    <t>1462-CHLORITER, UORGANISKE, N.O.S.</t>
  </si>
  <si>
    <t>834</t>
  </si>
  <si>
    <t>1463-CHROMTRIOXID, VANDFRIT</t>
  </si>
  <si>
    <t>835</t>
  </si>
  <si>
    <t>1465-DIDYMIUMNITRAT</t>
  </si>
  <si>
    <t>836</t>
  </si>
  <si>
    <t>1466-JERN(III)NITRAT</t>
  </si>
  <si>
    <t>837</t>
  </si>
  <si>
    <t>1467-GUANIDINNITRAT</t>
  </si>
  <si>
    <t>838</t>
  </si>
  <si>
    <t>1469-BLYNITRAT</t>
  </si>
  <si>
    <t>839</t>
  </si>
  <si>
    <t>1470-BLYPERCHLORAT, FAST</t>
  </si>
  <si>
    <t>84</t>
  </si>
  <si>
    <t>0147-NITROUREA (NITROURINSTOF)</t>
  </si>
  <si>
    <t>840</t>
  </si>
  <si>
    <t>1471-LITHIUMHYPOCHLORIT, TØR, eller
LITHIUMHYPOCHLORIT, BLANDING</t>
  </si>
  <si>
    <t>841</t>
  </si>
  <si>
    <t>842</t>
  </si>
  <si>
    <t>1472-LITHIUMPEROXID</t>
  </si>
  <si>
    <t>843</t>
  </si>
  <si>
    <t>1473-MAGNESIUMBROMAT</t>
  </si>
  <si>
    <t>844</t>
  </si>
  <si>
    <t>1474-MAGNESIUMNITRAT</t>
  </si>
  <si>
    <t>845</t>
  </si>
  <si>
    <t>1475-MAGNESIUMPERCHLORAT</t>
  </si>
  <si>
    <t>846</t>
  </si>
  <si>
    <t>1476-MAGNESIUMPEROXID</t>
  </si>
  <si>
    <t>847</t>
  </si>
  <si>
    <t>1477-NITRATER, UORGANISKE, N.O.S.</t>
  </si>
  <si>
    <t>848</t>
  </si>
  <si>
    <t>849</t>
  </si>
  <si>
    <t>1479-OXIDERENDE FAST STOF, N.O.S.</t>
  </si>
  <si>
    <t>85</t>
  </si>
  <si>
    <t>0150-PENTAERYTHRITTETRANITRAT
(PENTAERYTHRITOLTETRANITRAT)
(PETN), fugtet, med mindst 25 vægt-% vand
eller DESENSIBILISERET med mindst 15
vægt-% flegmatiseringsmiddel</t>
  </si>
  <si>
    <t>850</t>
  </si>
  <si>
    <t>851</t>
  </si>
  <si>
    <t>852</t>
  </si>
  <si>
    <t>1481-PERCHLORATER, UORGANISKE, N.O.S.</t>
  </si>
  <si>
    <t>853</t>
  </si>
  <si>
    <t>854</t>
  </si>
  <si>
    <t>1482-PERMANGANATER, UORGANISKE, N.O.S.</t>
  </si>
  <si>
    <t>855</t>
  </si>
  <si>
    <t>856</t>
  </si>
  <si>
    <t>1483-PEROXIDER, UORGANISKE, N.O.S.</t>
  </si>
  <si>
    <t>857</t>
  </si>
  <si>
    <t>858</t>
  </si>
  <si>
    <t>1484-KALIUMBROMAT</t>
  </si>
  <si>
    <t>859</t>
  </si>
  <si>
    <t>1485-KALIUMCHLORAT</t>
  </si>
  <si>
    <t>86</t>
  </si>
  <si>
    <t>0151-PENTOLIT, tørt eller fugtet, med mindre end
15 vægt-% vand</t>
  </si>
  <si>
    <t>860</t>
  </si>
  <si>
    <t>1486-KALIUMNITRAT</t>
  </si>
  <si>
    <t>861</t>
  </si>
  <si>
    <t>1487-KALIUMNITRAT OG NATRIUMNITRIT,
BLANDING</t>
  </si>
  <si>
    <t>862</t>
  </si>
  <si>
    <t>1488-KALIUMNITRIT</t>
  </si>
  <si>
    <t>863</t>
  </si>
  <si>
    <t>1489-KALIUMPERCHLORAT</t>
  </si>
  <si>
    <t>864</t>
  </si>
  <si>
    <t>1490-KALIUMPERMANGANAT</t>
  </si>
  <si>
    <t>865</t>
  </si>
  <si>
    <t>1491-KALIUMPEROXID</t>
  </si>
  <si>
    <t>866</t>
  </si>
  <si>
    <t>1492-KALIUMPERSULFAT</t>
  </si>
  <si>
    <t>867</t>
  </si>
  <si>
    <t>1493-SØLVNITRAT</t>
  </si>
  <si>
    <t>868</t>
  </si>
  <si>
    <t>1494-NATRIUMBROMAT</t>
  </si>
  <si>
    <t>869</t>
  </si>
  <si>
    <t>1495-NATRIUMCHLORAT</t>
  </si>
  <si>
    <t>87</t>
  </si>
  <si>
    <t>0153-TRINITROANILIN (PICRAMID)</t>
  </si>
  <si>
    <t>870</t>
  </si>
  <si>
    <t>1496-NATRIUMCHLORIT</t>
  </si>
  <si>
    <t>871</t>
  </si>
  <si>
    <t>1498-NATRIUMNITRAT</t>
  </si>
  <si>
    <t>872</t>
  </si>
  <si>
    <t>1499-NATRIUMNITRAT OG KALIUMNITRAT,
BLANDING</t>
  </si>
  <si>
    <t>873</t>
  </si>
  <si>
    <t>1500-NATRIUMNITRIT</t>
  </si>
  <si>
    <t>874</t>
  </si>
  <si>
    <t>1502-NATRIUMPERCHLORAT</t>
  </si>
  <si>
    <t>875</t>
  </si>
  <si>
    <t>1503-NATRIUMPERMANGANAT</t>
  </si>
  <si>
    <t>876</t>
  </si>
  <si>
    <t>1504-NATRIUMPEROXID</t>
  </si>
  <si>
    <t>877</t>
  </si>
  <si>
    <t>1505-NATRIUMPERSULFAT</t>
  </si>
  <si>
    <t>878</t>
  </si>
  <si>
    <t>1506-STRONTIUMCHLORAT</t>
  </si>
  <si>
    <t>879</t>
  </si>
  <si>
    <t>1507-STRONTIUMNITRAT</t>
  </si>
  <si>
    <t>88</t>
  </si>
  <si>
    <t>0154-TRINITROPHENOL (PICRINSYRE), tørt eller
fugtet, med mindre end 30 vægt-% vand</t>
  </si>
  <si>
    <t>880</t>
  </si>
  <si>
    <t>1508-STRONTIUMPERCHLORAT</t>
  </si>
  <si>
    <t>881</t>
  </si>
  <si>
    <t>1509-STRONTIUMPEROXID</t>
  </si>
  <si>
    <t>882</t>
  </si>
  <si>
    <t>1510-TETRANITROMETHAN</t>
  </si>
  <si>
    <t>883</t>
  </si>
  <si>
    <t>1511-CARBAMIDHYDROGENPEROXID
(UREAHYDROGENPEROXID)</t>
  </si>
  <si>
    <t>884</t>
  </si>
  <si>
    <t>1512-ZINKAMMONIUMNITRIT</t>
  </si>
  <si>
    <t>885</t>
  </si>
  <si>
    <t>1513-ZINKCHLORAT</t>
  </si>
  <si>
    <t>886</t>
  </si>
  <si>
    <t>1514-ZINKNITRAT</t>
  </si>
  <si>
    <t>887</t>
  </si>
  <si>
    <t>1515-ZINKPERMANGANAT</t>
  </si>
  <si>
    <t>888</t>
  </si>
  <si>
    <t>1516-ZINKPEROXID</t>
  </si>
  <si>
    <t>889</t>
  </si>
  <si>
    <t>1517-ZIRCONIUMPICRAMAT, FUGTET, med
mindst 20 vægt-% vand</t>
  </si>
  <si>
    <t>89</t>
  </si>
  <si>
    <t>0155-TRINITROCHLORBENZEN
(PICRYLCHLORID)</t>
  </si>
  <si>
    <t>890</t>
  </si>
  <si>
    <t>1541-ACETONECYANHYDRIN, STABILISERET</t>
  </si>
  <si>
    <t>891</t>
  </si>
  <si>
    <t>1544-ALKALOIDER, FASTE, N.O.S., eller
ALKALOIDSALTE, FASTE, N.O.S.</t>
  </si>
  <si>
    <t>892</t>
  </si>
  <si>
    <t>893</t>
  </si>
  <si>
    <t>894</t>
  </si>
  <si>
    <t>1545-ALLYLISOTHIOCYANAT, STABILISERET</t>
  </si>
  <si>
    <t>895</t>
  </si>
  <si>
    <t>1546-AMMONIUMARSENAT</t>
  </si>
  <si>
    <t>896</t>
  </si>
  <si>
    <t>1547-ANILIN</t>
  </si>
  <si>
    <t>897</t>
  </si>
  <si>
    <t>1548-ANILINHYDROCHLORID</t>
  </si>
  <si>
    <t>898</t>
  </si>
  <si>
    <t>1549-ANTIMONFORBINDELSE, UORGANISK,
FAST, N.O.S.</t>
  </si>
  <si>
    <t>899</t>
  </si>
  <si>
    <t>1550-ANTIMONLACTAT</t>
  </si>
  <si>
    <t>0015-AMMUNITION, RØG-, med eller uden
sprængladning, udkasterladning eller
drivladning</t>
  </si>
  <si>
    <t>90</t>
  </si>
  <si>
    <t>0159-KRUDTKAGE (KRUDTMASSE), fugtet, med
mindst 25 vægt-% vand</t>
  </si>
  <si>
    <t>900</t>
  </si>
  <si>
    <t>1551-ANTIMONKALIUMTARTRAT</t>
  </si>
  <si>
    <t>901</t>
  </si>
  <si>
    <t>1553-ARSENSYRE, FLYDENDE</t>
  </si>
  <si>
    <t>902</t>
  </si>
  <si>
    <t>1554-ARSENSYRE, FAST</t>
  </si>
  <si>
    <t>903</t>
  </si>
  <si>
    <t>1555-ARSENBROMID</t>
  </si>
  <si>
    <t>904</t>
  </si>
  <si>
    <t>1556-ARSENFORBINDELSE, FLYDENDE, N.O.S.,
uorganisk (inkl. arsenater n.o.s., arseniter
n.o.s. og arsensulfider n.o.s.)</t>
  </si>
  <si>
    <t>905</t>
  </si>
  <si>
    <t>906</t>
  </si>
  <si>
    <t>907</t>
  </si>
  <si>
    <t>1557-ARSENFORBINDELSE, FAST, N.O.S.,
uorganisk (inkl. arsenater n.o.s., arseniter
n.o.s. og arsensulfider n.o.s.)</t>
  </si>
  <si>
    <t>908</t>
  </si>
  <si>
    <t>909</t>
  </si>
  <si>
    <t>91</t>
  </si>
  <si>
    <t>0160-KRUDT, RØGSVAGT</t>
  </si>
  <si>
    <t>910</t>
  </si>
  <si>
    <t>1558-ARSEN</t>
  </si>
  <si>
    <t>911</t>
  </si>
  <si>
    <t>1559-ARSENPENTAOXID</t>
  </si>
  <si>
    <t>912</t>
  </si>
  <si>
    <t>1560-ARSENTRICHLORID</t>
  </si>
  <si>
    <t>913</t>
  </si>
  <si>
    <t>1561-ARSENTRIOXID</t>
  </si>
  <si>
    <t>914</t>
  </si>
  <si>
    <t>1562-ARSENSTØV</t>
  </si>
  <si>
    <t>915</t>
  </si>
  <si>
    <t>1564-BARIUMFORBINDELSE, N.O.S.</t>
  </si>
  <si>
    <t>916</t>
  </si>
  <si>
    <t>917</t>
  </si>
  <si>
    <t>1565-BARIUMCYANID</t>
  </si>
  <si>
    <t>918</t>
  </si>
  <si>
    <t>1566-BERYLLIUMFORBINDELSE, N.O.S.</t>
  </si>
  <si>
    <t>919</t>
  </si>
  <si>
    <t>92</t>
  </si>
  <si>
    <t>0161-KRUDT, RØGSVAGT</t>
  </si>
  <si>
    <t>920</t>
  </si>
  <si>
    <t>1567-BERYLLIUM, PULVER</t>
  </si>
  <si>
    <t>921</t>
  </si>
  <si>
    <t>1569-BROMACETONE</t>
  </si>
  <si>
    <t>922</t>
  </si>
  <si>
    <t>1570-BRUCIN</t>
  </si>
  <si>
    <t>923</t>
  </si>
  <si>
    <t>1571-BARIUMAZID, fugtet, med mindst 50 vægt-%
vand</t>
  </si>
  <si>
    <t>924</t>
  </si>
  <si>
    <t>1572-CACODYLSYRE</t>
  </si>
  <si>
    <t>925</t>
  </si>
  <si>
    <t>1573-CALCIUMARSENAT</t>
  </si>
  <si>
    <t>926</t>
  </si>
  <si>
    <t>1574-CALCIUMARSENAT OG CALCIUMARSENIT,
BLANDING, FAST</t>
  </si>
  <si>
    <t>927</t>
  </si>
  <si>
    <t>1575-CALCIUMCYANID</t>
  </si>
  <si>
    <t>928</t>
  </si>
  <si>
    <t>1577-CHLORDINITROBENZENER, FLYDENDE</t>
  </si>
  <si>
    <t>929</t>
  </si>
  <si>
    <t>1578-CHLORNITROBENZENER, FASTE</t>
  </si>
  <si>
    <t>93</t>
  </si>
  <si>
    <t>0167-PROJEKTILER med sprængladning</t>
  </si>
  <si>
    <t>930</t>
  </si>
  <si>
    <t>1579-4-CHLOR-o-TOLUIDINHYDROCHLORID,
FAST</t>
  </si>
  <si>
    <t>931</t>
  </si>
  <si>
    <t>1580-CHLORPICRIN</t>
  </si>
  <si>
    <t>932</t>
  </si>
  <si>
    <t>1581-CHLORPICRIN OG METHYLBROMID,
BLANDING, med mere end 2 % chlorpicrin</t>
  </si>
  <si>
    <t>933</t>
  </si>
  <si>
    <t>1582-CHLORPICRIN OG METHYLCHLORID,
BLANDING</t>
  </si>
  <si>
    <t>934</t>
  </si>
  <si>
    <t>1583-CHLORPICRIN, BLANDING, N.O.S.</t>
  </si>
  <si>
    <t>935</t>
  </si>
  <si>
    <t>936</t>
  </si>
  <si>
    <t>937</t>
  </si>
  <si>
    <t>1585-KOBBERACETOARSENIT</t>
  </si>
  <si>
    <t>938</t>
  </si>
  <si>
    <t>1586-KOBBERARSENIT</t>
  </si>
  <si>
    <t>939</t>
  </si>
  <si>
    <t>1587-KOBBERCYANID</t>
  </si>
  <si>
    <t>94</t>
  </si>
  <si>
    <t>0168-PROJEKTILER, med sprængladning</t>
  </si>
  <si>
    <t>940</t>
  </si>
  <si>
    <t>1588-CYANIDER, UORGANISKE, FASTE, N.O.S.</t>
  </si>
  <si>
    <t>941</t>
  </si>
  <si>
    <t>942</t>
  </si>
  <si>
    <t>943</t>
  </si>
  <si>
    <t>1589-CYANOGENCHLORID, STABILISERET</t>
  </si>
  <si>
    <t>944</t>
  </si>
  <si>
    <t>1590-DICHLORANILINER, FLYDENDE</t>
  </si>
  <si>
    <t>945</t>
  </si>
  <si>
    <t>1591-o-DICHLORBENZEN</t>
  </si>
  <si>
    <t>946</t>
  </si>
  <si>
    <t>1593-DICHLORMETHAN</t>
  </si>
  <si>
    <t>947</t>
  </si>
  <si>
    <t>1594-DIETHYLSULFAT</t>
  </si>
  <si>
    <t>948</t>
  </si>
  <si>
    <t>1595-DIMETHYLSULFAT</t>
  </si>
  <si>
    <t>949</t>
  </si>
  <si>
    <t>1596-DINITROANILINER</t>
  </si>
  <si>
    <t>95</t>
  </si>
  <si>
    <t>0169-PROJEKTILER med sprængladning</t>
  </si>
  <si>
    <t>950</t>
  </si>
  <si>
    <t>1597-DINITROBENZENER, FLYDENDE</t>
  </si>
  <si>
    <t>951</t>
  </si>
  <si>
    <t>952</t>
  </si>
  <si>
    <t>1598-DINITRO-o-CRESOL</t>
  </si>
  <si>
    <t>953</t>
  </si>
  <si>
    <t>1599-DINITROPHENOL, OPLØSNING</t>
  </si>
  <si>
    <t>954</t>
  </si>
  <si>
    <t>955</t>
  </si>
  <si>
    <t>1600-DINITROTOLUENER, SMELTEDE</t>
  </si>
  <si>
    <t>956</t>
  </si>
  <si>
    <t>1601-DESINFEKTIONSMIDDEL, FAST, GIFTIGT,
N.O.S.</t>
  </si>
  <si>
    <t>957</t>
  </si>
  <si>
    <t>958</t>
  </si>
  <si>
    <t>959</t>
  </si>
  <si>
    <t>1602-FARVESTOF, FLYDENDE, GIFTIGT, N.O.S.,
eller
FARVESTOF MELLEMPRODUKT,
FLYDENDE, GIFTIGT, N.O.S.</t>
  </si>
  <si>
    <t>96</t>
  </si>
  <si>
    <t>0171-AMMUNITION, LYS-, med eller uden
sprængladning, udkasterladning eller
drivladning</t>
  </si>
  <si>
    <t>960</t>
  </si>
  <si>
    <t>961</t>
  </si>
  <si>
    <t>962</t>
  </si>
  <si>
    <t>1603-ETHYLBROMACETAT</t>
  </si>
  <si>
    <t>963</t>
  </si>
  <si>
    <t>1604-ETHYLENDIAMIN</t>
  </si>
  <si>
    <t>964</t>
  </si>
  <si>
    <t>1605-1,2-DIBROMETHAN (ETHYLENDIBROMID)</t>
  </si>
  <si>
    <t>965</t>
  </si>
  <si>
    <t>1606-JERN(III)ARSENAT</t>
  </si>
  <si>
    <t>966</t>
  </si>
  <si>
    <t>1607-JERN(III)ARSENIT</t>
  </si>
  <si>
    <t>967</t>
  </si>
  <si>
    <t>1608-JERN(II)ARSENAT</t>
  </si>
  <si>
    <t>968</t>
  </si>
  <si>
    <t>1611-HEXAETHYLTETRAPHOSPHAT</t>
  </si>
  <si>
    <t>969</t>
  </si>
  <si>
    <t>1612-HEXAETHYLTETRAPHOSPHAT OG
KOMPRIMERET GAS, BLANDING</t>
  </si>
  <si>
    <t>97</t>
  </si>
  <si>
    <t>0173-UDLØSERANORDNINGER, EKSPLOSIVE</t>
  </si>
  <si>
    <t>970</t>
  </si>
  <si>
    <t>1613-HYDROGENCYANID, VANDIG OPLØSNING,
med højst 20 % hydrogencyanid</t>
  </si>
  <si>
    <t>971</t>
  </si>
  <si>
    <t>1614-HYDROGENCYANID, STABILISERET,
absorberet i porøst inaktivt materiale og
indeholdende mindre end 3 % vand</t>
  </si>
  <si>
    <t>972</t>
  </si>
  <si>
    <t>1616-BLYACETAT</t>
  </si>
  <si>
    <t>973</t>
  </si>
  <si>
    <t>1617-BLYARSENATER</t>
  </si>
  <si>
    <t>974</t>
  </si>
  <si>
    <t>1618-BLYARSENITER</t>
  </si>
  <si>
    <t>975</t>
  </si>
  <si>
    <t>1620-BLYCYANID</t>
  </si>
  <si>
    <t>976</t>
  </si>
  <si>
    <t>1621-LONDON PURPLE</t>
  </si>
  <si>
    <t>977</t>
  </si>
  <si>
    <t>1622-MAGNESIUMARSENAT</t>
  </si>
  <si>
    <t>978</t>
  </si>
  <si>
    <t>1623-KVIKSØLV(II)ARSENAT
(MERCURIARSENAT)</t>
  </si>
  <si>
    <t>979</t>
  </si>
  <si>
    <t>1624-KVIKSØLV(II)CHLORID
(MERCURICHLORID)</t>
  </si>
  <si>
    <t>98</t>
  </si>
  <si>
    <t>0174-SPRÆNGNITTER</t>
  </si>
  <si>
    <t>980</t>
  </si>
  <si>
    <t>1625-KVIKSØLV(II)NITRAT (MERCURINITRAT)</t>
  </si>
  <si>
    <t>981</t>
  </si>
  <si>
    <t>1626-KALIUMKVIKSØLV(II)CYANID
(KALIUMMERCURI(II)CYANID)</t>
  </si>
  <si>
    <t>982</t>
  </si>
  <si>
    <t>1627-KVIKSØLV(I)NITRAT (MERCURONITRAT)</t>
  </si>
  <si>
    <t>983</t>
  </si>
  <si>
    <t>1629-KVIKSØLV(II)ACETAT</t>
  </si>
  <si>
    <t>984</t>
  </si>
  <si>
    <t>1630-KVIKSØLV(II)AMMONIUMCHLORID
(MERCURIAMMONIUMCHLORID)</t>
  </si>
  <si>
    <t>985</t>
  </si>
  <si>
    <t>1631-KVIKSØLV(II)BENZOAT
(MERCURIBENZOAT)</t>
  </si>
  <si>
    <t>986</t>
  </si>
  <si>
    <t>1634-KVIKSØLVBROMIDER</t>
  </si>
  <si>
    <t>987</t>
  </si>
  <si>
    <t>1636-KVIKSØLV(II)CYANID</t>
  </si>
  <si>
    <t>988</t>
  </si>
  <si>
    <t>1637-KVIKSØLV(II)GLUCONAT</t>
  </si>
  <si>
    <t>989</t>
  </si>
  <si>
    <t>1638-KVIKSØLV(II)IODID</t>
  </si>
  <si>
    <t>99</t>
  </si>
  <si>
    <t>0180-RAKETTER med sprængladning</t>
  </si>
  <si>
    <t>990</t>
  </si>
  <si>
    <t>1639-KVIKSØLVNUCLEAT</t>
  </si>
  <si>
    <t>991</t>
  </si>
  <si>
    <t>1640-KVIKSØLV(II)OLEAT</t>
  </si>
  <si>
    <t>992</t>
  </si>
  <si>
    <t>1641-KVIKSØLV(II)OXID</t>
  </si>
  <si>
    <t>993</t>
  </si>
  <si>
    <t>1642-KVIKSØLVOXYCYANID,
DESENSIBILISERET</t>
  </si>
  <si>
    <t>994</t>
  </si>
  <si>
    <t>1643-KALIUMKVIKSØLV(II)IODID</t>
  </si>
  <si>
    <t>995</t>
  </si>
  <si>
    <t>1644-KVIKSØLVSALICYLAT</t>
  </si>
  <si>
    <t>996</t>
  </si>
  <si>
    <t>1645-KVIKSØLV(II)SULFAT</t>
  </si>
  <si>
    <t>997</t>
  </si>
  <si>
    <t>1646-KVIKSØLV(II)THIOCYANAT</t>
  </si>
  <si>
    <t>998</t>
  </si>
  <si>
    <t>1647-METHYLBROMID OG 1,2-DIBROMETHAN
(ETHYLENDIBROMID), BLANDING,
FLYDENDE</t>
  </si>
  <si>
    <t>999</t>
  </si>
  <si>
    <t>1648-ACETONITRIL</t>
  </si>
  <si>
    <t>10099-74-8</t>
  </si>
  <si>
    <t>(10099-74-8) Lead dinitrate</t>
  </si>
  <si>
    <t>10108-64-2</t>
  </si>
  <si>
    <t>(10108-64-2) Cadmium chloride</t>
  </si>
  <si>
    <t>101-14-4</t>
  </si>
  <si>
    <t>(101-14-4) 2,2'-dichloro-4,4'-methylenedianiline</t>
  </si>
  <si>
    <t>10124-36-4 31119-53-6</t>
  </si>
  <si>
    <t>(10124-36-4, 31119-53-6) Cadmium sulphate</t>
  </si>
  <si>
    <t>10124-43-3</t>
  </si>
  <si>
    <t>(10124-43-3) Cobalt(II) sulphate</t>
  </si>
  <si>
    <t>10141-05-6</t>
  </si>
  <si>
    <t>(10141-05-6) Cobalt(II) dinitrate</t>
  </si>
  <si>
    <t>101-61-1</t>
  </si>
  <si>
    <t>(101-61-1) N,N,N',N'-tetramethyl-4,4'-methylenedianiline (Michler’s base)</t>
  </si>
  <si>
    <t>101-77-9</t>
  </si>
  <si>
    <t>(101-77-9) 4,4'- Diaminodiphenylmethane (MDA)</t>
  </si>
  <si>
    <t>10325-94-7</t>
  </si>
  <si>
    <t>(10325-94-7) Cadmium nitrate</t>
  </si>
  <si>
    <t>10588-01-9 7789-12-0</t>
  </si>
  <si>
    <t>(10588-01-9, 7789-12-0) Sodium dichromate</t>
  </si>
  <si>
    <t>106-94-5</t>
  </si>
  <si>
    <t>(106-94-5) 1-bromopropane (n-propyl bromide)</t>
  </si>
  <si>
    <t>107-06-2</t>
  </si>
  <si>
    <t>(107-06-2) 1,2-dichloroethane</t>
  </si>
  <si>
    <t>107-15-3</t>
  </si>
  <si>
    <t>(107-15-3) Ethylenediamine  EDA</t>
  </si>
  <si>
    <t>1072-63-5</t>
  </si>
  <si>
    <t>(1072-63-5) 1-vinylimidazole</t>
  </si>
  <si>
    <t>109-86-4</t>
  </si>
  <si>
    <t>(109-86-4) 2-methoxyethanol</t>
  </si>
  <si>
    <t>110-00-9</t>
  </si>
  <si>
    <t>(110-00-9) Furan</t>
  </si>
  <si>
    <t>110-49-6</t>
  </si>
  <si>
    <t>(110-49-6) 2-methoxyethyl acetate</t>
  </si>
  <si>
    <t>110-71-4</t>
  </si>
  <si>
    <t>(110-71-4) 1, 2-dimethoxyethane; ethylene glycol dimethyl ether (EGDME)</t>
  </si>
  <si>
    <t>110-80-5</t>
  </si>
  <si>
    <t>(110-80-5) 2-ethoxyethanol</t>
  </si>
  <si>
    <t>11103-86-9</t>
  </si>
  <si>
    <t>(11103-86-9) Potassium hydroxyoctaoxodizincatedichromate</t>
  </si>
  <si>
    <t>111-15-9</t>
  </si>
  <si>
    <t>(111-15-9) 2-ethoxyethyl acetate</t>
  </si>
  <si>
    <t>11120-22-2</t>
  </si>
  <si>
    <t>(11120-22-2) Silicic acid, lead salt</t>
  </si>
  <si>
    <t>111-30-8</t>
  </si>
  <si>
    <t>(111-30-8) glutaral</t>
  </si>
  <si>
    <t>111-96-6</t>
  </si>
  <si>
    <t>(111-96-6) Bis(2-methoxyethyl) ether</t>
  </si>
  <si>
    <t>1120-71-4</t>
  </si>
  <si>
    <t>(1120-71-4) 1,3-propanesultone</t>
  </si>
  <si>
    <t>112-49-2</t>
  </si>
  <si>
    <t>(112-49-2) 1,2-bis(2-methoxyethoxy)ethane (TEGDME; triglyme)</t>
  </si>
  <si>
    <t>115-96-8</t>
  </si>
  <si>
    <t>(115-96-8) Tris(2-chloroethyl) phosphate</t>
  </si>
  <si>
    <t>1163-19-5</t>
  </si>
  <si>
    <t>(1163-19-5) Bis(pentabromophenyl) ether (decabromodiphenyl ether) (DecaBDE)</t>
  </si>
  <si>
    <t>117-81-7</t>
  </si>
  <si>
    <t>(117-81-7) Bis (2-ethylhexyl)phthalate (DEHP)</t>
  </si>
  <si>
    <t>117-82-8</t>
  </si>
  <si>
    <t>(117-82-8) Bis(2-methoxyethyl) phthalate</t>
  </si>
  <si>
    <t>119313-12-1</t>
  </si>
  <si>
    <t>(119313-12-1) 2-benzyl-2-dimethylamino-4'-morpholinobutyrophenone</t>
  </si>
  <si>
    <t>12008-41-2</t>
  </si>
  <si>
    <t>(12008-41-2) Disodium octaborate</t>
  </si>
  <si>
    <t>120-12-7</t>
  </si>
  <si>
    <t>(120-12-7) Anthracene</t>
  </si>
  <si>
    <t>12036-76-9</t>
  </si>
  <si>
    <t>(12036-76-9) Lead oxide sulfate</t>
  </si>
  <si>
    <t>12060-00-3</t>
  </si>
  <si>
    <t>(12060-00-3) Lead titanium trioxide</t>
  </si>
  <si>
    <t>12065-90-6</t>
  </si>
  <si>
    <t>(12065-90-6) Pentalead tetraoxide sulphate</t>
  </si>
  <si>
    <t>120-71-8</t>
  </si>
  <si>
    <t>(120-71-8) 6-methoxy-m-toluidine (p-cresidine)</t>
  </si>
  <si>
    <t>121-14-2</t>
  </si>
  <si>
    <t>(121-14-2) 2,4-dinitrotoluene</t>
  </si>
  <si>
    <t>12141-20-7</t>
  </si>
  <si>
    <t>(12141-20-7) Trilead dioxide phosphonate</t>
  </si>
  <si>
    <t>12179-04-3 1303-96-4 1330-43-4</t>
  </si>
  <si>
    <t>(12179-04-3, 1303-96-4, 1330-43-4) Disodium tetraborate, anhydrous</t>
  </si>
  <si>
    <t>12202-17-4</t>
  </si>
  <si>
    <t>(12202-17-4) Tetralead trioxide sulphate</t>
  </si>
  <si>
    <t>12267-73-1</t>
  </si>
  <si>
    <t>(12267-73-1) Tetraboron disodium heptaoxide, hydrate</t>
  </si>
  <si>
    <t>123-77-3</t>
  </si>
  <si>
    <t>(123-77-3) Diazene-1,2-dicarboxamide (C,C'-azodi(formamide)) (ADCA)</t>
  </si>
  <si>
    <t>123-91-1</t>
  </si>
  <si>
    <t>(123-91-1) 1,4-dioxane</t>
  </si>
  <si>
    <t>12578-12-0</t>
  </si>
  <si>
    <t>(12578-12-0) Dioxobis(stearato)trilead</t>
  </si>
  <si>
    <t>12626-81-2</t>
  </si>
  <si>
    <t>(12626-81-2) Lead titanium zirconium oxide</t>
  </si>
  <si>
    <t>12656-85-8</t>
  </si>
  <si>
    <t>(12656-85-8) Lead chromate molybdate sulphate red (C.I. Pigment Red 104)  -</t>
  </si>
  <si>
    <t>127-19-5</t>
  </si>
  <si>
    <t>(127-19-5) N,N-dimethylacetamide</t>
  </si>
  <si>
    <t>129-00-0</t>
  </si>
  <si>
    <t>(129-00-0) Pyrene</t>
  </si>
  <si>
    <t>1303-28-2</t>
  </si>
  <si>
    <t>(1303-28-2) Diarsenic pentaoxide</t>
  </si>
  <si>
    <t>1303-86-2</t>
  </si>
  <si>
    <t>(1303-86-2) Diboron trioxide</t>
  </si>
  <si>
    <t>1306-19-0</t>
  </si>
  <si>
    <t>(1306-19-0) Cadmium oxide</t>
  </si>
  <si>
    <t>1306-23-6</t>
  </si>
  <si>
    <t>(1306-23-6) Cadmium sulphide</t>
  </si>
  <si>
    <t>131-18-0</t>
  </si>
  <si>
    <t>(131-18-0) Dipentyl phthalate (DPP)</t>
  </si>
  <si>
    <t>1314-41-6</t>
  </si>
  <si>
    <t>(1314-41-6) Orange lead (lead tetroxide)</t>
  </si>
  <si>
    <t>1317-36-8</t>
  </si>
  <si>
    <t>(1317-36-8) Lead monoxide (lead oxide)</t>
  </si>
  <si>
    <t>1319-46-6</t>
  </si>
  <si>
    <t>(1319-46-6) Trilead bis(carbonate) dihydroxide</t>
  </si>
  <si>
    <t>1327-53-3</t>
  </si>
  <si>
    <t>(1327-53-3) Diarsenic trioxide</t>
  </si>
  <si>
    <t>1333-82-0</t>
  </si>
  <si>
    <t>(1333-82-0) Chromium trioxide</t>
  </si>
  <si>
    <t>13424-46-9</t>
  </si>
  <si>
    <t>(13424-46-9) Lead diazide, Lead azide</t>
  </si>
  <si>
    <t>1344-37-2</t>
  </si>
  <si>
    <t>(1344-37-2) Lead sulfochromate yellow (C.I. Pigment Yellow 34)  -</t>
  </si>
  <si>
    <t>13814-96-5</t>
  </si>
  <si>
    <t>(13814-96-5) Lead bis(tetrafluoroborate)</t>
  </si>
  <si>
    <t>140-66-9</t>
  </si>
  <si>
    <t>(140-66-9) 4-(1,1,3,3-tetramethylbutyl)phenol</t>
  </si>
  <si>
    <t>143-24-8</t>
  </si>
  <si>
    <t>(143-24-8) Bis(2-(2-methoxyethoxy)ethyl)ether</t>
  </si>
  <si>
    <t>143860-04-2</t>
  </si>
  <si>
    <t>(143860-04-2) 3-ethyl-2-methyl-2-(3-methylbutyl)-1,3-oxazolidine</t>
  </si>
  <si>
    <t>15087-24-8</t>
  </si>
  <si>
    <t>(15087-24-8) 1,7,7-trimethyl-3-(phenylmethylene)bicyclo[2.2.1]heptan-2-one  3-benzylidene camphor; 3-BC</t>
  </si>
  <si>
    <t>15245-44-0</t>
  </si>
  <si>
    <t>(15245-44-0) Lead styphnate</t>
  </si>
  <si>
    <t>15571-58-1</t>
  </si>
  <si>
    <t>(15571-58-1) 2-ethylhexyl 10-ethyl-4,4-dioctyl-7-oxo-8-oxa-3,5-dithia-4-stannatetradecanoate (DOTE)</t>
  </si>
  <si>
    <t>15606-95-8</t>
  </si>
  <si>
    <t>(15606-95-8) Triethyl arsenate  -</t>
  </si>
  <si>
    <t>17570-76-2</t>
  </si>
  <si>
    <t>(17570-76-2) Lead(II) bis(methanesulfonate)  -</t>
  </si>
  <si>
    <t>191-24-2</t>
  </si>
  <si>
    <t>(191-24-2) Benzo[ghi]perylene</t>
  </si>
  <si>
    <t>1937-37-7</t>
  </si>
  <si>
    <t>(1937-37-7) Disodium 4-amino-3-[[4'-[(2,4-diaminophenyl)azo][1,1'-biphenyl]-4-yl]azo] -5-hydroxy-6-(phenylazo)naphthalene-2,7-disulphonate (C.I. Direct Black 38)</t>
  </si>
  <si>
    <t>2058-94-8</t>
  </si>
  <si>
    <t>(2058-94-8) Henicosafluoroundecanoic acid</t>
  </si>
  <si>
    <t>206-44-0</t>
  </si>
  <si>
    <t>(206-44-0) Fluoranthene</t>
  </si>
  <si>
    <t>207-08-9</t>
  </si>
  <si>
    <t>(207-08-9) Benzo[k]fluoranthene</t>
  </si>
  <si>
    <t>20837-86-9</t>
  </si>
  <si>
    <t>(20837-86-9) Lead cyanamidate</t>
  </si>
  <si>
    <t>21041-95-2</t>
  </si>
  <si>
    <t>(21041-95-2) Cadmium hydroxide</t>
  </si>
  <si>
    <t>218-01-9</t>
  </si>
  <si>
    <t>(218-01-9) Chrysene</t>
  </si>
  <si>
    <t>22673-19-4</t>
  </si>
  <si>
    <t>(22673-19-4) Dibutylbis(pentane-2,4-dionato-O,O')tin</t>
  </si>
  <si>
    <t>2451-62-9</t>
  </si>
  <si>
    <t>(2451-62-9) 1,3,5-Tris(oxiran-2-ylmethyl)-1,3,5-triazinane-2,4,6-trione (TGIC)</t>
  </si>
  <si>
    <t>24613-89-6</t>
  </si>
  <si>
    <t>(24613-89-6) Dichromium tris(chromate)</t>
  </si>
  <si>
    <t>25155-23-1</t>
  </si>
  <si>
    <t>(25155-23-1) Trixylyl phosphate</t>
  </si>
  <si>
    <t>25214-70-4</t>
  </si>
  <si>
    <t>(25214-70-4) Formaldehyde, oligomeric reaction products with aniline</t>
  </si>
  <si>
    <t>2580-56-5</t>
  </si>
  <si>
    <t>(2580-56-5) [4-[[4-anilino-1-naphthyl][4-(dimethylamino)phenyl]methylene]cyclohexa-2,5-dien-1-ylidene] dimethylammonium chloride (C.I. Basic Blue 26)  with ≥ 0.1% of Michler's ketone (EC No. 202-027-5) or Michler's base (EC No. 202-959-2)</t>
  </si>
  <si>
    <t>25973-55-1</t>
  </si>
  <si>
    <t>(25973-55-1) 2-(2H-benzotriazol-2-yl)-4,6-ditertpentylphenol (UV-328)</t>
  </si>
  <si>
    <t>301-04-2</t>
  </si>
  <si>
    <t>(301-04-2) Lead di(acetate)</t>
  </si>
  <si>
    <t>302-01-2 7803-57-8</t>
  </si>
  <si>
    <t>(302-01-2, 7803-57-8) Hydrazine</t>
  </si>
  <si>
    <t>307-55-1</t>
  </si>
  <si>
    <t>(307-55-1) Tricosafluorododecanoic acid</t>
  </si>
  <si>
    <t>335-67-1</t>
  </si>
  <si>
    <t>(335-67-1) Pentadecafluorooctanoic acid (PFOA)</t>
  </si>
  <si>
    <t>36437-37-3</t>
  </si>
  <si>
    <t>(36437-37-3) 2-(2H-benzotriazol-2-yl)-4-(tert-butyl)-6-(sec-butyl)phenol (UV-350)</t>
  </si>
  <si>
    <t>3687-31-8</t>
  </si>
  <si>
    <t>(3687-31-8) Trilead diarsenate</t>
  </si>
  <si>
    <t>376-06-7</t>
  </si>
  <si>
    <t>(376-06-7) Heptacosafluorotetradecanoic acid</t>
  </si>
  <si>
    <t>3825-26-1</t>
  </si>
  <si>
    <t>(3825-26-1) Ammonium pentadecafluorooctanoate (APFO)</t>
  </si>
  <si>
    <t>3846-71-7</t>
  </si>
  <si>
    <t>(3846-71-7) 2-benzotriazol-2-yl-4,6-di-tert-butylphenol (UV-320)</t>
  </si>
  <si>
    <t>3864-99-1</t>
  </si>
  <si>
    <t>(3864-99-1) 2,4-di-tert-butyl-6-(5-chlorobenzotriazol-2-yl)phenol (UV-327)</t>
  </si>
  <si>
    <t>49663-84-5</t>
  </si>
  <si>
    <t>(49663-84-5) Pentazinc chromate octahydroxide</t>
  </si>
  <si>
    <t>50-32-8</t>
  </si>
  <si>
    <t>(50-32-8) Benzo[def]chrysene (Benzo[a]pyrene)</t>
  </si>
  <si>
    <t>513-78-0</t>
  </si>
  <si>
    <t>(513-78-0) Cadmium carbonate</t>
  </si>
  <si>
    <t>513-79-1</t>
  </si>
  <si>
    <t>(513-79-1) Cobalt(II) carbonate</t>
  </si>
  <si>
    <t>51404-69-4</t>
  </si>
  <si>
    <t>(51404-69-4) Acetic acid, lead salt, basic</t>
  </si>
  <si>
    <t>540-97-6</t>
  </si>
  <si>
    <t>(540-97-6) Dodecamethylcyclohexasiloxane  D6</t>
  </si>
  <si>
    <t>541-02-6</t>
  </si>
  <si>
    <t>(541-02-6) Decamethylcyclopentasiloxane  D5</t>
  </si>
  <si>
    <t>548-62-9</t>
  </si>
  <si>
    <t>(548-62-9) [4-[4,4'-bis(dimethylamino) benzhydrylidene]cyclohexa-2,5-dien-1-ylidene]dimethylammonium chloride (C.I. Basic Violet 3)  with ≥ 0.1% of Michler's ketone (EC No. 202-027-5) or Michler's base (EC No. 202-959-2)</t>
  </si>
  <si>
    <t>552-30-7</t>
  </si>
  <si>
    <t>(552-30-7) Benzene-1,2,4-tricarboxylic acid 1,2 anhydride  trimellitic anhydride; TMA</t>
  </si>
  <si>
    <t>556-67-2</t>
  </si>
  <si>
    <t>(556-67-2) Octamethylcyclotetrasiloxane  D4</t>
  </si>
  <si>
    <t>561-41-1</t>
  </si>
  <si>
    <t>(561-41-1) 4,4'-bis(dimethylamino)-4''-(methylamino)trityl alcohol  with ≥ 0.1% of Michler's ketone (EC No. 202-027-5) or Michler's base (EC No. 202-959-2)</t>
  </si>
  <si>
    <t>56-35-9</t>
  </si>
  <si>
    <t>(56-35-9) Bis(tributyltin) oxide (TBTO)</t>
  </si>
  <si>
    <t>56-55-3</t>
  </si>
  <si>
    <t>(56-55-3) Benz[a]anthracene</t>
  </si>
  <si>
    <t>573-58-0</t>
  </si>
  <si>
    <t>(573-58-0) Disodium 3,3'-[[1,1'-biphenyl]-4,4'-diylbis(azo)]bis(4-aminonaphthalene-1-sulphonate) (C.I. Direct Red 28)</t>
  </si>
  <si>
    <t>59653-74-6</t>
  </si>
  <si>
    <t>(59653-74-6) 1,3,5-tris[(2S and 2R)-2,3-epoxypropyl]-1,3,5-triazine-2,4,6-(1H,3H,5H)-trione (β-TGIC)  -</t>
  </si>
  <si>
    <t>60-09-3</t>
  </si>
  <si>
    <t>(60-09-3) 4-aminoazobenzene</t>
  </si>
  <si>
    <t>605-50-5</t>
  </si>
  <si>
    <t>(605-50-5) Diisopentyl phthalate</t>
  </si>
  <si>
    <t>61788-32-7</t>
  </si>
  <si>
    <t>(61788-32-7) Terphenyl, hydrogenated</t>
  </si>
  <si>
    <t>62229-08-7</t>
  </si>
  <si>
    <t>(62229-08-7) Sulfurous acid, lead salt, dibasic</t>
  </si>
  <si>
    <t>625-45-6</t>
  </si>
  <si>
    <t>(625-45-6) Methoxyacetic acid</t>
  </si>
  <si>
    <t>629-14-1</t>
  </si>
  <si>
    <t>(629-14-1) 1,2-diethoxyethane</t>
  </si>
  <si>
    <t>64-67-5</t>
  </si>
  <si>
    <t>(64-67-5) Diethyl sulphate</t>
  </si>
  <si>
    <t>6477-64-1</t>
  </si>
  <si>
    <t>(6477-64-1) Lead dipicrate</t>
  </si>
  <si>
    <t>65996-93-2</t>
  </si>
  <si>
    <t>(65996-93-2) Pitch, coal tar, high-temp.  -</t>
  </si>
  <si>
    <t>6786-83-0</t>
  </si>
  <si>
    <t>(6786-83-0) α,α-Bis[4-(dimethylamino)phenyl]-4 (phenylamino)naphthalene-1-methanol (C.I. Solvent Blue 4)  with ≥ 0.1% of Michler's ketone (EC No. 202-027-5) or Michler's base (EC No. 202-959-2)</t>
  </si>
  <si>
    <t>6807-17-6</t>
  </si>
  <si>
    <t>(6807-17-6) 2,2-bis(4'-hydroxyphenyl)-4-methylpentane</t>
  </si>
  <si>
    <t>68-12-2</t>
  </si>
  <si>
    <t>(68-12-2) N,N-dimethylformamide</t>
  </si>
  <si>
    <t>683-18-1</t>
  </si>
  <si>
    <t>(683-18-1) Dibutyltin dichloride (DBTC)</t>
  </si>
  <si>
    <t>68515-42-4</t>
  </si>
  <si>
    <t>(68515-42-4) 1,2-Benzenedicarboxylic acid, di-C7-11-branched and linear alkyl esters</t>
  </si>
  <si>
    <t>68515-50-4</t>
  </si>
  <si>
    <t>(68515-50-4) 1,2-Benzenedicarboxylic acid, dihexyl ester, branched and linear</t>
  </si>
  <si>
    <t>68784-75-8</t>
  </si>
  <si>
    <t>(68784-75-8) Silicic acid (H2Si2O5), barium salt (1:1), lead-doped  with lead (Pb) content above the applicable generic concentration limit for ’toxicity for reproduction’ Repr. 1A (CLP) or category 1 (DSD),the substance is a member of the group entry of lead compounds, with index number 082-001-00-6 in Regulation (EC) No 1272/2008</t>
  </si>
  <si>
    <t>69011-06-9</t>
  </si>
  <si>
    <t>(69011-06-9) [Phthalato(2-)]dioxotrilead</t>
  </si>
  <si>
    <t>693-98-1</t>
  </si>
  <si>
    <t>(693-98-1) 2-methylimidazole</t>
  </si>
  <si>
    <t>71-48-7</t>
  </si>
  <si>
    <t>(71-48-7) Cobalt(II) diacetate</t>
  </si>
  <si>
    <t>71850-09-4</t>
  </si>
  <si>
    <t>(71850-09-4) Diisohexyl phthalate</t>
  </si>
  <si>
    <t>71868-10-5</t>
  </si>
  <si>
    <t>(71868-10-5) 2-methyl-1-(4-methylthiophenyl)-2-morpholinopropan-1-one</t>
  </si>
  <si>
    <t>71888-89-6</t>
  </si>
  <si>
    <t>(71888-89-6) 1,2-Benzenedicarboxylic acid, di-C6-8-branched alkyl esters, C7-rich</t>
  </si>
  <si>
    <t>72629-94-8</t>
  </si>
  <si>
    <t>(72629-94-8) Pentacosafluorotridecanoic acid</t>
  </si>
  <si>
    <t>7439-92-1</t>
  </si>
  <si>
    <t>(7439-92-1) Lead</t>
  </si>
  <si>
    <t>7440-43-9</t>
  </si>
  <si>
    <t>(7440-43-9) Cadmium</t>
  </si>
  <si>
    <t>75-12-7</t>
  </si>
  <si>
    <t>(75-12-7) Formamide</t>
  </si>
  <si>
    <t>75-56-9</t>
  </si>
  <si>
    <t>(75-56-9) Methyloxirane (Propylene oxide)</t>
  </si>
  <si>
    <t>7632-04-4</t>
  </si>
  <si>
    <t>(7632-04-4) Sodium peroxometaborate</t>
  </si>
  <si>
    <t>7646-79-9</t>
  </si>
  <si>
    <t>(7646-79-9) Cobalt dichloride</t>
  </si>
  <si>
    <t>77-09-8</t>
  </si>
  <si>
    <t>(77-09-8) Phenolphthalein</t>
  </si>
  <si>
    <t>77-40-7</t>
  </si>
  <si>
    <t>(77-40-7) 4,4'-(1-methylpropylidene)bisphenol</t>
  </si>
  <si>
    <t>7758-97-6</t>
  </si>
  <si>
    <t>(7758-97-6) Lead chromate</t>
  </si>
  <si>
    <t>776297-69-9</t>
  </si>
  <si>
    <t>(776297-69-9) n-pentyl-isopentylphthalate</t>
  </si>
  <si>
    <t>7775-11-3</t>
  </si>
  <si>
    <t>(7775-11-3) Sodium chromate</t>
  </si>
  <si>
    <t>77-78-1</t>
  </si>
  <si>
    <t>(77-78-1) Dimethyl sulphate</t>
  </si>
  <si>
    <t>7778-39-4</t>
  </si>
  <si>
    <t>(7778-39-4) Arsenic acid</t>
  </si>
  <si>
    <t>7778-44-1</t>
  </si>
  <si>
    <t>(7778-44-1) Calcium arsenate</t>
  </si>
  <si>
    <t>7778-50-9</t>
  </si>
  <si>
    <t>(7778-50-9) Potassium dichromate</t>
  </si>
  <si>
    <t>7784-40-9</t>
  </si>
  <si>
    <t>(7784-40-9) Lead hydrogen arsenate</t>
  </si>
  <si>
    <t>7789-00-6</t>
  </si>
  <si>
    <t>(7789-00-6) Potassium chromate</t>
  </si>
  <si>
    <t>7789-06-2</t>
  </si>
  <si>
    <t>(7789-06-2) Strontium chromate</t>
  </si>
  <si>
    <t>7789-09-5</t>
  </si>
  <si>
    <t>(7789-09-5) Ammonium dichromate</t>
  </si>
  <si>
    <t>7790-79-6</t>
  </si>
  <si>
    <t>(7790-79-6) Cadmium fluoride</t>
  </si>
  <si>
    <t>78-00-2</t>
  </si>
  <si>
    <t>(78-00-2) Tetraethyllead</t>
  </si>
  <si>
    <t>79-01-6</t>
  </si>
  <si>
    <t>(79-01-6) Trichloroethylene</t>
  </si>
  <si>
    <t>79-06-1</t>
  </si>
  <si>
    <t>(79-06-1) Acrylamide</t>
  </si>
  <si>
    <t>79-16-3</t>
  </si>
  <si>
    <t>(79-16-3) N-methylacetamide</t>
  </si>
  <si>
    <t>80-05-7</t>
  </si>
  <si>
    <t>(80-05-7) 4,4'-isopropylidenediphenol  Bisphenol A; BPA</t>
  </si>
  <si>
    <t>8012-00-8</t>
  </si>
  <si>
    <t>(8012-00-8) Pyrochlore, antimony lead yellow  -</t>
  </si>
  <si>
    <t>80-46-6</t>
  </si>
  <si>
    <t>(80-46-6) p-(1,1-dimethylpropyl)phenol</t>
  </si>
  <si>
    <t>81-15-2</t>
  </si>
  <si>
    <t>(81-15-2) 5-tert-butyl-2,4,6-trinitro-m-xylene (Musk xylene)</t>
  </si>
  <si>
    <t>838-88-0</t>
  </si>
  <si>
    <t>(838-88-0) 4,4'-methylenedi-o-toluidine</t>
  </si>
  <si>
    <t>84-61-7</t>
  </si>
  <si>
    <t>(84-61-7) Dicyclohexyl phthalate  DCHP</t>
  </si>
  <si>
    <t>84-69-5</t>
  </si>
  <si>
    <t>(84-69-5) Diisobutyl phthalate</t>
  </si>
  <si>
    <t>84-74-2</t>
  </si>
  <si>
    <t>(84-74-2) Dibutyl phthalate (DBP)</t>
  </si>
  <si>
    <t>84-75-3</t>
  </si>
  <si>
    <t>(84-75-3) Dihexyl phthalate</t>
  </si>
  <si>
    <t>84777-06-0</t>
  </si>
  <si>
    <t>(84777-06-0) 1,2-Benzenedicarboxylic acid, dipentyl ester, branched and linear</t>
  </si>
  <si>
    <t>85-01-8</t>
  </si>
  <si>
    <t>(85-01-8) Phenanthrene</t>
  </si>
  <si>
    <t>85535-84-8</t>
  </si>
  <si>
    <t>(85535-84-8) Alkanes, C10-13, chloro (Short Chain Chlorinated Paraffins)</t>
  </si>
  <si>
    <t>85-68-7</t>
  </si>
  <si>
    <t>(85-68-7) Benzyl butyl phthalate (BBP)</t>
  </si>
  <si>
    <t>872-50-4</t>
  </si>
  <si>
    <t>(872-50-4) 1-Methyl-2-pyrrolidone (NMP)</t>
  </si>
  <si>
    <t>88-85-7</t>
  </si>
  <si>
    <t>(88-85-7) Dinoseb (6-sec-butyl-2,4-dinitrophenol)</t>
  </si>
  <si>
    <t>90-04-0</t>
  </si>
  <si>
    <t>(90-04-0) 2-Methoxyaniline, o-Anisidine</t>
  </si>
  <si>
    <t>90640-80-5</t>
  </si>
  <si>
    <t>(90640-80-5) Anthracene oil  -</t>
  </si>
  <si>
    <t>90640-81-6</t>
  </si>
  <si>
    <t>(90640-81-6) Anthracene oil, anthracene paste  -</t>
  </si>
  <si>
    <t>90640-82-7</t>
  </si>
  <si>
    <t>(90640-82-7) Anthracene oil, anthracene-low  -</t>
  </si>
  <si>
    <t>90-94-8</t>
  </si>
  <si>
    <t>(90-94-8) 4,4'-bis(dimethylamino)benzophenone (Michler’s ketone)</t>
  </si>
  <si>
    <t>91031-62-8</t>
  </si>
  <si>
    <t>(91031-62-8) Fatty acids, C16-18, lead salts</t>
  </si>
  <si>
    <t>91995-15-2</t>
  </si>
  <si>
    <t>(91995-15-2) Anthracene oil, anthracene paste, anthracene fraction  -</t>
  </si>
  <si>
    <t>91995-17-4</t>
  </si>
  <si>
    <t>(91995-17-4) Anthracene oil, anthracene paste, distn. lights  -</t>
  </si>
  <si>
    <t>92-67-1</t>
  </si>
  <si>
    <t>(92-67-1) Biphenyl-4-ylamine</t>
  </si>
  <si>
    <t>94-26-8</t>
  </si>
  <si>
    <t>(94-26-8) Butyl 4-hydroxybenzoate</t>
  </si>
  <si>
    <t>95-53-4</t>
  </si>
  <si>
    <t>(95-53-4) o-toluidine</t>
  </si>
  <si>
    <t>95-80-7</t>
  </si>
  <si>
    <t>(95-80-7) 4-methyl-m-phenylenediamine (toluene-2,4-diamine)</t>
  </si>
  <si>
    <t>96-18-4</t>
  </si>
  <si>
    <t>(96-18-4) 1,2,3-trichloropropane</t>
  </si>
  <si>
    <t>96-45-7</t>
  </si>
  <si>
    <t>(96-45-7) Imidazolidine-2-thione (2-imidazoline-2-thiol)</t>
  </si>
  <si>
    <t>97-56-3</t>
  </si>
  <si>
    <t>(97-56-3) o-aminoazotoluene</t>
  </si>
  <si>
    <t>98-54-4</t>
  </si>
  <si>
    <t>(98-54-4) 4-tert-butylphenol</t>
  </si>
  <si>
    <t>98-95-3</t>
  </si>
  <si>
    <t>(98-95-3) Nitrobenzene</t>
  </si>
  <si>
    <t>FtalatBased</t>
  </si>
  <si>
    <t>Baseret på Ftalater</t>
  </si>
  <si>
    <t>Based on Phthalates</t>
  </si>
  <si>
    <t>NonFtalatBased</t>
  </si>
  <si>
    <t>Ikke baseret på ftalater</t>
  </si>
  <si>
    <t>Not Based on Phthalates</t>
  </si>
  <si>
    <t>NoPlasticiser</t>
  </si>
  <si>
    <t>Indeholder ikke blødgørere</t>
  </si>
  <si>
    <t>Does not Contain Plasticisers</t>
  </si>
  <si>
    <t>Oversættelse</t>
  </si>
  <si>
    <r>
      <t xml:space="preserve">Værdier fra </t>
    </r>
    <r>
      <rPr>
        <b/>
        <i/>
        <u/>
        <sz val="14"/>
        <color theme="1"/>
        <rFont val="Calibri (Tekst)"/>
      </rPr>
      <t>nøglekolonnerne</t>
    </r>
    <r>
      <rPr>
        <b/>
        <sz val="14"/>
        <color theme="1"/>
        <rFont val="Calibri"/>
        <family val="2"/>
        <scheme val="minor"/>
      </rPr>
      <t xml:space="preserve"> i denne fane skal anvendes i oprettelsesarket</t>
    </r>
  </si>
  <si>
    <t>Angiv leverandørens eventuelle egen navngivning af farven (f.eks. "Koksgrå", "Natsort", "Petroleumsgrøn" osv.)</t>
  </si>
  <si>
    <t>Kort beskrivelse af varens vigtigste dimensioner. Feltets indhold udgør sammen med indholdet af felterne Varebetegnelse, Variant og Type det primære grundlag for tildeling af Vvsnummer til varen.</t>
  </si>
  <si>
    <t>Filnavn inkl. filtypenavn
Eksempelvis:
billede1.jpeg
filnavn= "billede1"
filtypenavn = ".jpg"
(HUSK at medsende filer)</t>
  </si>
  <si>
    <t>MTK</t>
  </si>
  <si>
    <t>m2</t>
  </si>
  <si>
    <t>20220110T133844</t>
  </si>
  <si>
    <t>ETIM-Mapper 8.18</t>
  </si>
  <si>
    <t/>
  </si>
  <si>
    <t>Product status - type</t>
  </si>
  <si>
    <t>RoHS indicator</t>
  </si>
  <si>
    <t>Country / Country of origin</t>
  </si>
  <si>
    <t>Product type</t>
  </si>
  <si>
    <t>Packing group</t>
  </si>
  <si>
    <t>Aggregation state</t>
  </si>
  <si>
    <t>Hazard class</t>
  </si>
  <si>
    <t>Tunnel code</t>
  </si>
  <si>
    <t>GHS labelling code</t>
  </si>
  <si>
    <t>Warning word</t>
  </si>
  <si>
    <t>REACH info</t>
  </si>
  <si>
    <t>Branch number - type</t>
  </si>
  <si>
    <t>Branch number - country / Territory</t>
  </si>
  <si>
    <t>Order unit / Content unit / Price unit</t>
  </si>
  <si>
    <t>Packing unit code</t>
  </si>
  <si>
    <t>Price type</t>
  </si>
  <si>
    <t>Price currency</t>
  </si>
  <si>
    <t>Code "MDxx"</t>
  </si>
  <si>
    <t>Relation type</t>
  </si>
  <si>
    <t>Attribute type</t>
  </si>
  <si>
    <t>Acceptable values</t>
  </si>
  <si>
    <t>Signification</t>
  </si>
  <si>
    <t>bargain</t>
  </si>
  <si>
    <t>Bargain</t>
  </si>
  <si>
    <t>exempt</t>
  </si>
  <si>
    <t>Product is exempt from RoHS compliance</t>
  </si>
  <si>
    <t>contract</t>
  </si>
  <si>
    <t>Contract</t>
  </si>
  <si>
    <t>I</t>
  </si>
  <si>
    <t>G</t>
  </si>
  <si>
    <t>For gases</t>
  </si>
  <si>
    <t>A</t>
  </si>
  <si>
    <t>GHS01</t>
  </si>
  <si>
    <t>D</t>
  </si>
  <si>
    <t>Danger</t>
  </si>
  <si>
    <t>Contains a SVHC in excess of 0.1% product weight</t>
  </si>
  <si>
    <t>building</t>
  </si>
  <si>
    <t>Building</t>
  </si>
  <si>
    <t>net_customer</t>
  </si>
  <si>
    <t>Customer specific special purchase price</t>
  </si>
  <si>
    <t>Argentine peso</t>
  </si>
  <si>
    <t>MD01</t>
  </si>
  <si>
    <t>Product picture</t>
  </si>
  <si>
    <t>accessories</t>
  </si>
  <si>
    <t>Accessory</t>
  </si>
  <si>
    <t>Alphanumeric</t>
  </si>
  <si>
    <t>new</t>
  </si>
  <si>
    <t>Brand new</t>
  </si>
  <si>
    <t>RoHS directive applies</t>
  </si>
  <si>
    <t>license</t>
  </si>
  <si>
    <t>License</t>
  </si>
  <si>
    <t>II</t>
  </si>
  <si>
    <t>L</t>
  </si>
  <si>
    <t>For liquids/pastes</t>
  </si>
  <si>
    <t>2.1</t>
  </si>
  <si>
    <t>B</t>
  </si>
  <si>
    <t>GHS02</t>
  </si>
  <si>
    <t>W</t>
  </si>
  <si>
    <t>Warning</t>
  </si>
  <si>
    <t>Does not contain any SVHC in excess of 0.1% product weight</t>
  </si>
  <si>
    <t>electrical</t>
  </si>
  <si>
    <t>Electric</t>
  </si>
  <si>
    <t>net_list</t>
  </si>
  <si>
    <t>Price without sales tax, discountable</t>
  </si>
  <si>
    <t>Belarusian ruble</t>
  </si>
  <si>
    <t>MD02</t>
  </si>
  <si>
    <t>Similar figure</t>
  </si>
  <si>
    <t>base_product</t>
  </si>
  <si>
    <t>Base product</t>
  </si>
  <si>
    <t>N</t>
  </si>
  <si>
    <t>Numeric</t>
  </si>
  <si>
    <t>core_product</t>
  </si>
  <si>
    <t>Core product</t>
  </si>
  <si>
    <t>RoHS directive does not apply</t>
  </si>
  <si>
    <t>physical</t>
  </si>
  <si>
    <t>Physical product</t>
  </si>
  <si>
    <t>III</t>
  </si>
  <si>
    <t>S</t>
  </si>
  <si>
    <t>For solids</t>
  </si>
  <si>
    <t>2.2</t>
  </si>
  <si>
    <t>C</t>
  </si>
  <si>
    <t>GHS03</t>
  </si>
  <si>
    <t>no data</t>
  </si>
  <si>
    <t>No data</t>
  </si>
  <si>
    <t>HVAC</t>
  </si>
  <si>
    <t>HVAC and Sanitary</t>
  </si>
  <si>
    <t>Box</t>
  </si>
  <si>
    <t>nrp</t>
  </si>
  <si>
    <t>Suggested retail price incl. sales tax</t>
  </si>
  <si>
    <t>Czech Koruna</t>
  </si>
  <si>
    <t>MD03</t>
  </si>
  <si>
    <t>Safety data sheet</t>
  </si>
  <si>
    <t>consists_of</t>
  </si>
  <si>
    <t>Component part</t>
  </si>
  <si>
    <t>R</t>
  </si>
  <si>
    <t>Range</t>
  </si>
  <si>
    <t>new_product</t>
  </si>
  <si>
    <t>New product</t>
  </si>
  <si>
    <t>service</t>
  </si>
  <si>
    <t>Service</t>
  </si>
  <si>
    <t>2.3</t>
  </si>
  <si>
    <t>GHS04</t>
  </si>
  <si>
    <t>shipbuilding</t>
  </si>
  <si>
    <t>Shipbuilding</t>
  </si>
  <si>
    <t>Danish Krone</t>
  </si>
  <si>
    <t>MD04</t>
  </si>
  <si>
    <t>Deep link product page</t>
  </si>
  <si>
    <t>followup</t>
  </si>
  <si>
    <t>Follow-up article</t>
  </si>
  <si>
    <t>Logical</t>
  </si>
  <si>
    <t>old_product</t>
  </si>
  <si>
    <t>Old product</t>
  </si>
  <si>
    <t>E</t>
  </si>
  <si>
    <t>GHS05</t>
  </si>
  <si>
    <t>Can</t>
  </si>
  <si>
    <t>Euro</t>
  </si>
  <si>
    <t>MD05</t>
  </si>
  <si>
    <t>Declaration REACH</t>
  </si>
  <si>
    <t>mandatory</t>
  </si>
  <si>
    <t>Mandatory additional product</t>
  </si>
  <si>
    <t>others</t>
  </si>
  <si>
    <t>Others</t>
  </si>
  <si>
    <t>4.1</t>
  </si>
  <si>
    <t>GHS06</t>
  </si>
  <si>
    <t>Forint</t>
  </si>
  <si>
    <t>MD06</t>
  </si>
  <si>
    <t>Energy label</t>
  </si>
  <si>
    <t>Other reference type</t>
  </si>
  <si>
    <t>refurbished</t>
  </si>
  <si>
    <t>Refurbished</t>
  </si>
  <si>
    <t>4.2</t>
  </si>
  <si>
    <t>GHS07</t>
  </si>
  <si>
    <t>CQ</t>
  </si>
  <si>
    <t>Cartridge</t>
  </si>
  <si>
    <t>Lev</t>
  </si>
  <si>
    <t>MD07</t>
  </si>
  <si>
    <t>Product data sheet for energy label</t>
  </si>
  <si>
    <t>select</t>
  </si>
  <si>
    <t>Selectable mandatory product</t>
  </si>
  <si>
    <t>used</t>
  </si>
  <si>
    <t>Used</t>
  </si>
  <si>
    <t>4.3</t>
  </si>
  <si>
    <t>GHS08</t>
  </si>
  <si>
    <t>Norwegian Krone</t>
  </si>
  <si>
    <t>MD08</t>
  </si>
  <si>
    <t>Calibration certificate</t>
  </si>
  <si>
    <t>similar</t>
  </si>
  <si>
    <t>Similar product</t>
  </si>
  <si>
    <t>5.1</t>
  </si>
  <si>
    <t>GHS09</t>
  </si>
  <si>
    <t>Z3</t>
  </si>
  <si>
    <t>Cask</t>
  </si>
  <si>
    <t>Pound Sterling</t>
  </si>
  <si>
    <t>MD09</t>
  </si>
  <si>
    <t>Certificate</t>
  </si>
  <si>
    <t>Spare part</t>
  </si>
  <si>
    <t>5.2</t>
  </si>
  <si>
    <t>GR</t>
  </si>
  <si>
    <t>Centimeter</t>
  </si>
  <si>
    <t>Z2</t>
  </si>
  <si>
    <t>Chest</t>
  </si>
  <si>
    <t>Romanian leu</t>
  </si>
  <si>
    <t>MD10</t>
  </si>
  <si>
    <t>Circuit diagram</t>
  </si>
  <si>
    <t>6.1</t>
  </si>
  <si>
    <t>Coil</t>
  </si>
  <si>
    <t>Ruble</t>
  </si>
  <si>
    <t>MD11</t>
  </si>
  <si>
    <t>Construction Products Regulation</t>
  </si>
  <si>
    <t>6.2</t>
  </si>
  <si>
    <t>Crate</t>
  </si>
  <si>
    <t>Swedish Krona</t>
  </si>
  <si>
    <t>MD12</t>
  </si>
  <si>
    <t>Dimensioned drawing</t>
  </si>
  <si>
    <t>Cylinder</t>
  </si>
  <si>
    <t>Ukrainian hryvnia</t>
  </si>
  <si>
    <t>MD13</t>
  </si>
  <si>
    <t>Environment label</t>
  </si>
  <si>
    <t>Cubic centimeter</t>
  </si>
  <si>
    <t>DR</t>
  </si>
  <si>
    <t>Drum</t>
  </si>
  <si>
    <t>US Dollar</t>
  </si>
  <si>
    <t>MD14</t>
  </si>
  <si>
    <t>Instructions for use</t>
  </si>
  <si>
    <t>Cubic meter</t>
  </si>
  <si>
    <t>EV</t>
  </si>
  <si>
    <t>Envelope</t>
  </si>
  <si>
    <t>Zloty</t>
  </si>
  <si>
    <t>MD15</t>
  </si>
  <si>
    <t>Light cone diagram</t>
  </si>
  <si>
    <t>Cubic millimeter</t>
  </si>
  <si>
    <t>Keg</t>
  </si>
  <si>
    <t>MD16</t>
  </si>
  <si>
    <t>Light Distribution Curve</t>
  </si>
  <si>
    <t>DAY</t>
  </si>
  <si>
    <t>Day</t>
  </si>
  <si>
    <t>One unit</t>
  </si>
  <si>
    <t>MD17</t>
  </si>
  <si>
    <t>Logo 1c</t>
  </si>
  <si>
    <t>Pack</t>
  </si>
  <si>
    <t>MD18</t>
  </si>
  <si>
    <t>Logo 4c</t>
  </si>
  <si>
    <t>Gram</t>
  </si>
  <si>
    <t>MD19</t>
  </si>
  <si>
    <t>Luminaire data</t>
  </si>
  <si>
    <t>HUR</t>
  </si>
  <si>
    <t>Hour</t>
  </si>
  <si>
    <t>Pail</t>
  </si>
  <si>
    <t>MD20</t>
  </si>
  <si>
    <t>Milieu image</t>
  </si>
  <si>
    <t>Pair</t>
  </si>
  <si>
    <t>MD21</t>
  </si>
  <si>
    <t>Mounting instruction</t>
  </si>
  <si>
    <t>Kilogram</t>
  </si>
  <si>
    <t>Pallet</t>
  </si>
  <si>
    <t>MD22</t>
  </si>
  <si>
    <t>Product card</t>
  </si>
  <si>
    <t>KMT</t>
  </si>
  <si>
    <t>Kilometer</t>
  </si>
  <si>
    <t>RL</t>
  </si>
  <si>
    <t>Reel</t>
  </si>
  <si>
    <t>MD23</t>
  </si>
  <si>
    <t>Product picture back view</t>
  </si>
  <si>
    <t>Liter</t>
  </si>
  <si>
    <t>RG</t>
  </si>
  <si>
    <t>Ring</t>
  </si>
  <si>
    <t>MD24</t>
  </si>
  <si>
    <t>Product picture bottom view</t>
  </si>
  <si>
    <t>Meter</t>
  </si>
  <si>
    <t>Roll</t>
  </si>
  <si>
    <t>MD25</t>
  </si>
  <si>
    <t>Product picture detailed view</t>
  </si>
  <si>
    <t>TNE</t>
  </si>
  <si>
    <t>Metric ton</t>
  </si>
  <si>
    <t>Sack</t>
  </si>
  <si>
    <t>MD26</t>
  </si>
  <si>
    <t>Product picture front view</t>
  </si>
  <si>
    <t>Milligram</t>
  </si>
  <si>
    <t>SET</t>
  </si>
  <si>
    <t>Set</t>
  </si>
  <si>
    <t>MD27</t>
  </si>
  <si>
    <t>Product picture sloping</t>
  </si>
  <si>
    <t>Milliliter</t>
  </si>
  <si>
    <t>D99</t>
  </si>
  <si>
    <t>Sleeve</t>
  </si>
  <si>
    <t>MD28</t>
  </si>
  <si>
    <t>Product picture top view</t>
  </si>
  <si>
    <t>Millimeter</t>
  </si>
  <si>
    <t>Tin</t>
  </si>
  <si>
    <t>MD29</t>
  </si>
  <si>
    <t>Product picture view from the left side</t>
  </si>
  <si>
    <t>PU</t>
  </si>
  <si>
    <t>Tray/tray pack</t>
  </si>
  <si>
    <t>MD30</t>
  </si>
  <si>
    <t>Product picture view from the right side</t>
  </si>
  <si>
    <t>TU</t>
  </si>
  <si>
    <t>Tube</t>
  </si>
  <si>
    <t>MD31</t>
  </si>
  <si>
    <t>Certificate/ Seal of approval</t>
  </si>
  <si>
    <t>Brunei Darussalam</t>
  </si>
  <si>
    <t>Unpacked</t>
  </si>
  <si>
    <t>MD32</t>
  </si>
  <si>
    <t>Technical information</t>
  </si>
  <si>
    <t>WR</t>
  </si>
  <si>
    <t>Wrap</t>
  </si>
  <si>
    <t>MD33</t>
  </si>
  <si>
    <t>Test approval</t>
  </si>
  <si>
    <t>MD34</t>
  </si>
  <si>
    <t>Wiring diagram</t>
  </si>
  <si>
    <t>MD35</t>
  </si>
  <si>
    <t>Supplier’s declaration for products having preferential origin status</t>
  </si>
  <si>
    <t>MD37</t>
  </si>
  <si>
    <t>3D/BIM object</t>
  </si>
  <si>
    <t>MD38</t>
  </si>
  <si>
    <t>Management, operation and maintenance document</t>
  </si>
  <si>
    <t>MD39</t>
  </si>
  <si>
    <t>Instructional video</t>
  </si>
  <si>
    <t>MD40</t>
  </si>
  <si>
    <t>Spare parts list</t>
  </si>
  <si>
    <t>SEC</t>
  </si>
  <si>
    <t>Seconds</t>
  </si>
  <si>
    <t>MD41</t>
  </si>
  <si>
    <t>Sales brochure</t>
  </si>
  <si>
    <t>MD42</t>
  </si>
  <si>
    <t>AVCP certificate (Assessment and Verification of Constancy of Performance)</t>
  </si>
  <si>
    <t>Sheet</t>
  </si>
  <si>
    <t>MD43</t>
  </si>
  <si>
    <t>CLP (Classification, Labelling and Packaging)</t>
  </si>
  <si>
    <t>MD44</t>
  </si>
  <si>
    <t>ECOP (Environmental Code of Practice)</t>
  </si>
  <si>
    <t>CMK</t>
  </si>
  <si>
    <t>Square centimeter</t>
  </si>
  <si>
    <t>MD45</t>
  </si>
  <si>
    <t>Product video</t>
  </si>
  <si>
    <t>Square meter</t>
  </si>
  <si>
    <t>MD46</t>
  </si>
  <si>
    <t>360° view</t>
  </si>
  <si>
    <t>Square millimeter</t>
  </si>
  <si>
    <t>MD47</t>
  </si>
  <si>
    <t>Thumbnail of Product picture</t>
  </si>
  <si>
    <t>MD48</t>
  </si>
  <si>
    <t>Pictogram/Icon</t>
  </si>
  <si>
    <t>MD49</t>
  </si>
  <si>
    <t>Declaration RoHS</t>
  </si>
  <si>
    <t>MD50</t>
  </si>
  <si>
    <t>Declaration CoC (Certificate of Conformity, requested for CPR)</t>
  </si>
  <si>
    <t>Congo, the Democratic Republic of the</t>
  </si>
  <si>
    <t>WE</t>
  </si>
  <si>
    <t>Week</t>
  </si>
  <si>
    <t>MD51</t>
  </si>
  <si>
    <t>Declaration DOP (Declaration of Performance)</t>
  </si>
  <si>
    <t>ANN</t>
  </si>
  <si>
    <t>Year</t>
  </si>
  <si>
    <t>MD52</t>
  </si>
  <si>
    <t>Declaration DOC CE (Declaration of conformity CE)</t>
  </si>
  <si>
    <t>MD53</t>
  </si>
  <si>
    <t>Declaration BREEAM (Building Research Establishment Environmental Assessment Method)</t>
  </si>
  <si>
    <t>MD54</t>
  </si>
  <si>
    <t>Declaration EPD (Environmental Product Declaration)</t>
  </si>
  <si>
    <t>MD55</t>
  </si>
  <si>
    <t>Declaration ETA (European Technical Assessment)</t>
  </si>
  <si>
    <t>MD56</t>
  </si>
  <si>
    <t>Declaration warranty (Warranty statement)</t>
  </si>
  <si>
    <t>MD57</t>
  </si>
  <si>
    <t>Application video</t>
  </si>
  <si>
    <t>MD58</t>
  </si>
  <si>
    <t>Question and Answer (Q&amp;A video)</t>
  </si>
  <si>
    <t>MD59</t>
  </si>
  <si>
    <t>Product picture square format</t>
  </si>
  <si>
    <t>MD60</t>
  </si>
  <si>
    <t>Exploded view drawing</t>
  </si>
  <si>
    <t>MD61</t>
  </si>
  <si>
    <t>Flowchart</t>
  </si>
  <si>
    <t>MD62</t>
  </si>
  <si>
    <t>Product presentation</t>
  </si>
  <si>
    <t>MD63</t>
  </si>
  <si>
    <t>Specification text</t>
  </si>
  <si>
    <t>MD64</t>
  </si>
  <si>
    <t>Line drawing</t>
  </si>
  <si>
    <t>MD65</t>
  </si>
  <si>
    <t>Product family view</t>
  </si>
  <si>
    <t>MD99</t>
  </si>
  <si>
    <t>Falkland Islands (Malvinas)</t>
  </si>
  <si>
    <t>Faroe Islands</t>
  </si>
  <si>
    <t>French Southern Territories</t>
  </si>
  <si>
    <t>Ivory Coast</t>
  </si>
  <si>
    <t>Lao People’s Democratic Republic</t>
  </si>
  <si>
    <t>MK</t>
  </si>
  <si>
    <t>Macedonia</t>
  </si>
  <si>
    <t>Myanmar</t>
  </si>
  <si>
    <t>AN</t>
  </si>
  <si>
    <t>Netherlands Antilles</t>
  </si>
  <si>
    <t>PS</t>
  </si>
  <si>
    <t>Palestine</t>
  </si>
  <si>
    <t>Saint Helena</t>
  </si>
  <si>
    <t>Sao Tome and Principe</t>
  </si>
  <si>
    <t>Vatican City State</t>
  </si>
  <si>
    <t>Viet Nam</t>
  </si>
  <si>
    <t>Virgin Islands</t>
  </si>
  <si>
    <t>Virgin Islands, U.S.</t>
  </si>
  <si>
    <t>Kolonne1</t>
  </si>
  <si>
    <t>Catalouge</t>
  </si>
  <si>
    <t>Group</t>
  </si>
  <si>
    <t>UpdateKey</t>
  </si>
  <si>
    <t>Category Name</t>
  </si>
  <si>
    <t>00</t>
  </si>
  <si>
    <t>c1</t>
  </si>
  <si>
    <t>00_01</t>
  </si>
  <si>
    <t>Gruppe 00-01 Fittings</t>
  </si>
  <si>
    <t>01</t>
  </si>
  <si>
    <t>02</t>
  </si>
  <si>
    <t>02_03</t>
  </si>
  <si>
    <t>Gruppe 02-03 Stålrør</t>
  </si>
  <si>
    <t>03</t>
  </si>
  <si>
    <t>04</t>
  </si>
  <si>
    <t>04_</t>
  </si>
  <si>
    <t>Gruppe 04 Kobberrør og -fittings</t>
  </si>
  <si>
    <t>05</t>
  </si>
  <si>
    <t>UDENFOR KATEGORI</t>
  </si>
  <si>
    <t>06</t>
  </si>
  <si>
    <t>06_08</t>
  </si>
  <si>
    <t>Gruppe 06-08 Plastrør og -fittings</t>
  </si>
  <si>
    <t>07</t>
  </si>
  <si>
    <t>08</t>
  </si>
  <si>
    <t>09</t>
  </si>
  <si>
    <t>10_14</t>
  </si>
  <si>
    <t>Gruppe 10-14 Bandagemuffer, rørkoblinger, armaturer</t>
  </si>
  <si>
    <t>15_28</t>
  </si>
  <si>
    <t>Gruppe 15-28 Afløbsrør m.v.</t>
  </si>
  <si>
    <t>c2</t>
  </si>
  <si>
    <t>30_31</t>
  </si>
  <si>
    <t>Gruppe 30-31 Kedler og tilbehør</t>
  </si>
  <si>
    <t>32_33</t>
  </si>
  <si>
    <t>Gruppe 32-33 Radiatorer</t>
  </si>
  <si>
    <t>34_</t>
  </si>
  <si>
    <t>Gruppe 34 Gas-, el- og varmepumper</t>
  </si>
  <si>
    <t>35_</t>
  </si>
  <si>
    <t>Gruppe 35 Varmluft og ventilation</t>
  </si>
  <si>
    <t>36_</t>
  </si>
  <si>
    <t>Gruppe 36 Oliefyr og tilbehør</t>
  </si>
  <si>
    <t>37_</t>
  </si>
  <si>
    <t>Gruppe 37 Beholdere</t>
  </si>
  <si>
    <t>38_39</t>
  </si>
  <si>
    <t>Gruppe 38-39 Pumper og brandmateriel</t>
  </si>
  <si>
    <t>40_43</t>
  </si>
  <si>
    <t>Gruppe 40-43 Armaturer</t>
  </si>
  <si>
    <t>44_</t>
  </si>
  <si>
    <t>Gruppe 44 Vandudladere</t>
  </si>
  <si>
    <t>45_47</t>
  </si>
  <si>
    <t>Gruppe 45-47 Temperatorer og automatik</t>
  </si>
  <si>
    <t>48_</t>
  </si>
  <si>
    <t>Gruppe 48 Visere og målere</t>
  </si>
  <si>
    <t>49_</t>
  </si>
  <si>
    <t>Gruppe 49 Isolering</t>
  </si>
  <si>
    <t>c3</t>
  </si>
  <si>
    <t>60_61</t>
  </si>
  <si>
    <t>Gruppe 60-61 Toiletter, urinaler</t>
  </si>
  <si>
    <t>62_65</t>
  </si>
  <si>
    <t>Gruppe 62-65 Håndvaske</t>
  </si>
  <si>
    <t>66_67</t>
  </si>
  <si>
    <t>Gruppe 66-67 Badekar, bideter</t>
  </si>
  <si>
    <t>68_69</t>
  </si>
  <si>
    <t>Gruppe 68-69 Køkkenvaske m.v.</t>
  </si>
  <si>
    <t>70_73</t>
  </si>
  <si>
    <t>Gruppe 70-73 Blandingsbatterier</t>
  </si>
  <si>
    <t>74_75</t>
  </si>
  <si>
    <t>Gruppe 74-75 Diverse armaturer</t>
  </si>
  <si>
    <t>76_</t>
  </si>
  <si>
    <t>Gruppe 76 Laboratoriearmaturer</t>
  </si>
  <si>
    <t>77_79</t>
  </si>
  <si>
    <t>Gruppe 77-79 Badeværelsestilbehør</t>
  </si>
  <si>
    <t>text up to 32 characters
Unique identifier of product</t>
  </si>
  <si>
    <t>Product ID</t>
  </si>
  <si>
    <t>text up to 8 characters
Internal identifier of supplier</t>
  </si>
  <si>
    <t>General</t>
  </si>
  <si>
    <t>Supplier</t>
  </si>
  <si>
    <t>text up to 50 characters
Additional  identifier of product by supplier</t>
  </si>
  <si>
    <t>text up to 32 characters
Unique identifier of product by supplier</t>
  </si>
  <si>
    <t>Product ID by supplier</t>
  </si>
  <si>
    <t>Product name DA</t>
  </si>
  <si>
    <t>text up to 50 characters
Brand name of the product</t>
  </si>
  <si>
    <t>Brand name</t>
  </si>
  <si>
    <t>text up to 50 characters
Indication to which product series, e.g. switch program(s) a product belongs (DA)</t>
  </si>
  <si>
    <t>Product series DA</t>
  </si>
  <si>
    <t>yyyy-mm-dd
Date from when the product should become active</t>
  </si>
  <si>
    <t>text up to 50 characters
Global Trade Item Number, formerly EAN code</t>
  </si>
  <si>
    <t>GTIN/EAN</t>
  </si>
  <si>
    <t>ECxxxxxx</t>
  </si>
  <si>
    <t>ETIM</t>
  </si>
  <si>
    <t>ETIM class code</t>
  </si>
  <si>
    <t>attribute value</t>
  </si>
  <si>
    <t>Attribute</t>
  </si>
  <si>
    <t>text up to 50 characters
A name for the product which may, in certain circumstances be more widely-known than the correct product name (DA)</t>
  </si>
  <si>
    <t>Manufacturer type description DA</t>
  </si>
  <si>
    <t>text up to 64000 characters
Text information or advertising (DA)</t>
  </si>
  <si>
    <t>Marketing text DA</t>
  </si>
  <si>
    <t>text up to 40 characters
Very short description of a product e.g. for ERP systems or invoices/delivery notes (DA)</t>
  </si>
  <si>
    <t>Invoice description DA</t>
  </si>
  <si>
    <t>Marketing text EN</t>
  </si>
  <si>
    <t>Marketing text DE</t>
  </si>
  <si>
    <t>Invoice description EN</t>
  </si>
  <si>
    <t>Invoice description DE</t>
  </si>
  <si>
    <t>Ønsket publiceringsdato angives i formatet yyyy-mm-dd</t>
  </si>
  <si>
    <t>Udgået</t>
  </si>
  <si>
    <t>Obsolete</t>
  </si>
  <si>
    <t>Product name EN</t>
  </si>
  <si>
    <t>Product name DE</t>
  </si>
  <si>
    <t>attributværdi
Angiv om varen er et primær produkt, noget tilbehør eller en reservedel: BENYT EN NØGLEVÆRDI: product, accessory, sparepart)</t>
  </si>
  <si>
    <t>ItemItemType_CVL (select)</t>
  </si>
  <si>
    <t>attributværdi
Fortæller hvilken status produktet har. "godkendtpub" = publiceret tilgængelig vare || "godkendtslet" = publiceret men udgået vare</t>
  </si>
  <si>
    <t>ProcessStatus_CVL (select)</t>
  </si>
  <si>
    <t>attributværdi
Udfyldes af BRANCHEKATALOGET</t>
  </si>
  <si>
    <t>ItemCode (text)</t>
  </si>
  <si>
    <t>ItemInvoiceCode_CVL (select)</t>
  </si>
  <si>
    <t>System ID</t>
  </si>
  <si>
    <t>0CvlIndex</t>
  </si>
  <si>
    <t>0CvlKey</t>
  </si>
  <si>
    <t>0Value_daDK</t>
  </si>
  <si>
    <t>1CvlIndex</t>
  </si>
  <si>
    <t>1CvlKey</t>
  </si>
  <si>
    <t>1Value_daDK</t>
  </si>
  <si>
    <t>2CvlIndex</t>
  </si>
  <si>
    <t>2CvlKey</t>
  </si>
  <si>
    <t>2Value_daDK</t>
  </si>
  <si>
    <t>3CvlIndex</t>
  </si>
  <si>
    <t>3CvlKey</t>
  </si>
  <si>
    <t>3Value_daDK</t>
  </si>
  <si>
    <t>første 6</t>
  </si>
  <si>
    <t>sidste 6</t>
  </si>
  <si>
    <t>Laveste vvsnr</t>
  </si>
  <si>
    <t>Højeste vvsnr</t>
  </si>
  <si>
    <t>UpdateKey_EM</t>
  </si>
  <si>
    <t>Index</t>
  </si>
  <si>
    <t>Rør</t>
  </si>
  <si>
    <t>00_Fittings, flanger m.m.</t>
  </si>
  <si>
    <t>00000005</t>
  </si>
  <si>
    <t>0000-0005_Blødstøbt randfittings, neutrale</t>
  </si>
  <si>
    <t>000000000089</t>
  </si>
  <si>
    <t>000000-000089_bøjninger</t>
  </si>
  <si>
    <t>NavLev3_1</t>
  </si>
  <si>
    <t>Blødstøbt fittings</t>
  </si>
  <si>
    <t>000090000094</t>
  </si>
  <si>
    <t>000090-000094_vinkler 90</t>
  </si>
  <si>
    <t>000095000109</t>
  </si>
  <si>
    <t>000095-000109_vinkelunioner</t>
  </si>
  <si>
    <t>000120000129</t>
  </si>
  <si>
    <t>000120-000129_vinkler 45</t>
  </si>
  <si>
    <t>000130000130</t>
  </si>
  <si>
    <t>000130_teer</t>
  </si>
  <si>
    <t>000131000132</t>
  </si>
  <si>
    <t>000131-000132_strøm-og bukseteer</t>
  </si>
  <si>
    <t>000133000169</t>
  </si>
  <si>
    <t>000133-000169_teer</t>
  </si>
  <si>
    <t>000180000239</t>
  </si>
  <si>
    <t>000180-000239_vinkler m/udløb, teer 45, kryds</t>
  </si>
  <si>
    <t>000240000244</t>
  </si>
  <si>
    <t>000240-000244_muffer</t>
  </si>
  <si>
    <t>000245000249</t>
  </si>
  <si>
    <t>000245-000249_brystnipler og muffer</t>
  </si>
  <si>
    <t>000260000279</t>
  </si>
  <si>
    <t>000260-000279_muffer</t>
  </si>
  <si>
    <t>000280000289</t>
  </si>
  <si>
    <t>000280-000289_brystnipler</t>
  </si>
  <si>
    <t>000290000299</t>
  </si>
  <si>
    <t>000290-000299_propper</t>
  </si>
  <si>
    <t>000300000309</t>
  </si>
  <si>
    <t>000300-000309_slutmuffer</t>
  </si>
  <si>
    <t>000310000319</t>
  </si>
  <si>
    <t>000310-000319_kontramøtrikker</t>
  </si>
  <si>
    <t>000320000329</t>
  </si>
  <si>
    <t>000320-000329_flanger</t>
  </si>
  <si>
    <t>000330000359</t>
  </si>
  <si>
    <t>000330-000359_unioner</t>
  </si>
  <si>
    <t>000370000399</t>
  </si>
  <si>
    <t>000370-000399_unions-, indlægsdele, omløbere</t>
  </si>
  <si>
    <t>000400000499</t>
  </si>
  <si>
    <t>000400-000499_dækvinkler</t>
  </si>
  <si>
    <t>000500000529</t>
  </si>
  <si>
    <t>000500-000529_adaptere, hanerør-og nøgler, forl.</t>
  </si>
  <si>
    <t>000530000539</t>
  </si>
  <si>
    <t>000530-000539_samlemuffer, langgevind m.m.</t>
  </si>
  <si>
    <t>000540000559</t>
  </si>
  <si>
    <t>000540-000559_vandmålerbøjninger, flanger</t>
  </si>
  <si>
    <t>000560000579</t>
  </si>
  <si>
    <t>000560-000579_reguleringsteer</t>
  </si>
  <si>
    <t>000580000599</t>
  </si>
  <si>
    <t>000580-000599_flanger med gevind, propper</t>
  </si>
  <si>
    <t>00060025</t>
  </si>
  <si>
    <t>0006-0025_Flanger af stål og tilbehør</t>
  </si>
  <si>
    <t>000600000639</t>
  </si>
  <si>
    <t>000600-000639_flanger af stål</t>
  </si>
  <si>
    <t>NavLev3_2</t>
  </si>
  <si>
    <t>Stålflanger</t>
  </si>
  <si>
    <t>000640000649</t>
  </si>
  <si>
    <t>000640-000649_blindflanger af stål</t>
  </si>
  <si>
    <t>000650000659</t>
  </si>
  <si>
    <t>000650-000659_flanger, løsflanger af stål</t>
  </si>
  <si>
    <t>000660000699</t>
  </si>
  <si>
    <t>000660-000699_flangepakringe, blindflanger</t>
  </si>
  <si>
    <t>000700000799</t>
  </si>
  <si>
    <t>000700-000799_maskin-, tapbolte m.m</t>
  </si>
  <si>
    <t>00100018</t>
  </si>
  <si>
    <t>0010-0018_Blødstøbt randfittings, mærkevarer</t>
  </si>
  <si>
    <t>001000001899</t>
  </si>
  <si>
    <t>001000-001899_blødstøbt randfittings, mærkevarer</t>
  </si>
  <si>
    <t>001900002599</t>
  </si>
  <si>
    <t>001900-002599_flanger m.m</t>
  </si>
  <si>
    <t>003000003099</t>
  </si>
  <si>
    <t>0030_Smedet stålfittings med gevind 3000lbs</t>
  </si>
  <si>
    <t>003000-003099_Smedet stålfittings med gevind 3000l</t>
  </si>
  <si>
    <t>NavLev3_3</t>
  </si>
  <si>
    <t>Smedet fittings</t>
  </si>
  <si>
    <t>003100003199</t>
  </si>
  <si>
    <t>0031_Smedet stålfittings med gevind, nippelrør</t>
  </si>
  <si>
    <t>003100-003199_Smedet stålfittings med gevind, nippelrør</t>
  </si>
  <si>
    <t>003200003299</t>
  </si>
  <si>
    <t>0032_Smedet stålfittings til svejsning</t>
  </si>
  <si>
    <t>003200-003299_Smedet stålfittings til svejsning</t>
  </si>
  <si>
    <t>003600003699</t>
  </si>
  <si>
    <t>0036_Smedet stålfittings med gevind 6000lbs</t>
  </si>
  <si>
    <t>003600-003699_Smedet stålfittings med gevind 6000l</t>
  </si>
  <si>
    <t>00400049</t>
  </si>
  <si>
    <t>0040-0049_Blødstøbt randfittings, mærkevarer</t>
  </si>
  <si>
    <t>004000004999</t>
  </si>
  <si>
    <t>004000-004999_blødstøbt randfittings, mærkevarer</t>
  </si>
  <si>
    <t>00540058</t>
  </si>
  <si>
    <t>0054-0058_Kompressionsfittings blødstøbt</t>
  </si>
  <si>
    <t>005400005499</t>
  </si>
  <si>
    <t>005400-005499_til stål- og PErør</t>
  </si>
  <si>
    <t>005600005699</t>
  </si>
  <si>
    <t>005600-005699_støttebøsninger</t>
  </si>
  <si>
    <t>005700005749</t>
  </si>
  <si>
    <t>005700-005749_koblinger</t>
  </si>
  <si>
    <t>005750005769</t>
  </si>
  <si>
    <t>005750-005769_vinkler</t>
  </si>
  <si>
    <t>005770005799</t>
  </si>
  <si>
    <t>005770-005799_teer</t>
  </si>
  <si>
    <t>005800005879</t>
  </si>
  <si>
    <t>005800-005879_muffer, nipler</t>
  </si>
  <si>
    <t>005880005889</t>
  </si>
  <si>
    <t>005880-005889_ombygningssæt</t>
  </si>
  <si>
    <t>005890005899</t>
  </si>
  <si>
    <t>005890-005899_pakninger</t>
  </si>
  <si>
    <t>00590061</t>
  </si>
  <si>
    <t>0059-0061_Koblinger til stål- og plastrør</t>
  </si>
  <si>
    <t>005900006199</t>
  </si>
  <si>
    <t>005900-006199_koblinger til stål- og plastrør</t>
  </si>
  <si>
    <t>NavLev3_4</t>
  </si>
  <si>
    <t>Koblinger til stål- og plastrør</t>
  </si>
  <si>
    <t>01_Nippelrør, bøsninger, rørophæng m.m</t>
  </si>
  <si>
    <t>01100123</t>
  </si>
  <si>
    <t>0110-0123_Langgevind og nippelrør</t>
  </si>
  <si>
    <t>011000011299</t>
  </si>
  <si>
    <t>011000-011299_langgevind, stål</t>
  </si>
  <si>
    <t>NavLev3_5</t>
  </si>
  <si>
    <t>Langgevind og nippelrør</t>
  </si>
  <si>
    <t>012000012399</t>
  </si>
  <si>
    <t>012000-012399_nippelrør, stål</t>
  </si>
  <si>
    <t>01300133</t>
  </si>
  <si>
    <t>0130-0133_Smedet fittings</t>
  </si>
  <si>
    <t>013000013099</t>
  </si>
  <si>
    <t>013000-013099_bøjninger, vinkler</t>
  </si>
  <si>
    <t>013100013199</t>
  </si>
  <si>
    <t>013100-013199_teer, kryds</t>
  </si>
  <si>
    <t>013200013299</t>
  </si>
  <si>
    <t>013200-013299_muffer, propper m.m</t>
  </si>
  <si>
    <t>0136</t>
  </si>
  <si>
    <t>0136 Rørsamlefittings</t>
  </si>
  <si>
    <t>013600013699</t>
  </si>
  <si>
    <t>013600-013699_rørsamlefittings</t>
  </si>
  <si>
    <t>01370138</t>
  </si>
  <si>
    <t>0137-0138_Anboringsbøjler og tilbehør</t>
  </si>
  <si>
    <t>013740013799</t>
  </si>
  <si>
    <t>013740-013799_anboringsbøjler og tilbehør</t>
  </si>
  <si>
    <t>NavLev3_6</t>
  </si>
  <si>
    <t>Anboringsbøjler og tilbehør til gevindrør</t>
  </si>
  <si>
    <t>013800013829</t>
  </si>
  <si>
    <t>013800-013829_samlemuffer, ekspansionsunioner</t>
  </si>
  <si>
    <t>013860013899</t>
  </si>
  <si>
    <t>013860-013899_isoleringsstykker</t>
  </si>
  <si>
    <t>01390151</t>
  </si>
  <si>
    <t>0139-0151_Svejsefittings, stål</t>
  </si>
  <si>
    <t>013900014399</t>
  </si>
  <si>
    <t>013900-014399_svejsebøjninger</t>
  </si>
  <si>
    <t>NavLev3_7</t>
  </si>
  <si>
    <t>Svejsefittings</t>
  </si>
  <si>
    <t>014500014699</t>
  </si>
  <si>
    <t>014500-014699_teer</t>
  </si>
  <si>
    <t>014740014799</t>
  </si>
  <si>
    <t>014740-014799_reduktioner og sadelstudse</t>
  </si>
  <si>
    <t>014800014819</t>
  </si>
  <si>
    <t>014800-014819_slutmuffer</t>
  </si>
  <si>
    <t>014820014829</t>
  </si>
  <si>
    <t>014820-014829_svejsekraver</t>
  </si>
  <si>
    <t>014870014879</t>
  </si>
  <si>
    <t>014870-014879_endebunde</t>
  </si>
  <si>
    <t>014900015019</t>
  </si>
  <si>
    <t>014900-015019_svejsebøjninger</t>
  </si>
  <si>
    <t>015020015039</t>
  </si>
  <si>
    <t>015020-015039_teer</t>
  </si>
  <si>
    <t>015060015129</t>
  </si>
  <si>
    <t>015060-015129_reduktioner</t>
  </si>
  <si>
    <t>015150015159</t>
  </si>
  <si>
    <t>015150-015159_endebunde</t>
  </si>
  <si>
    <t>01520158</t>
  </si>
  <si>
    <t>0152-0158_Rosetter, bøsninger m.m</t>
  </si>
  <si>
    <t>015200015899</t>
  </si>
  <si>
    <t>015200-015899_rosetter, bøsninger m.m</t>
  </si>
  <si>
    <t>NavLev3_8</t>
  </si>
  <si>
    <t>Bøsninger og rosetter</t>
  </si>
  <si>
    <t>01610163</t>
  </si>
  <si>
    <t>0161-0163_Bøsninger, gennemføringer</t>
  </si>
  <si>
    <t>016110016199</t>
  </si>
  <si>
    <t>016110-016199_flexbøsninger, -rosetter</t>
  </si>
  <si>
    <t>016200016299</t>
  </si>
  <si>
    <t>016200-016299_murgennemføringer</t>
  </si>
  <si>
    <t>016300016359</t>
  </si>
  <si>
    <t>016300-016359_diverse ´oletter</t>
  </si>
  <si>
    <t>01650169</t>
  </si>
  <si>
    <t>0165-0169_Rørbærere og tilbehør</t>
  </si>
  <si>
    <t>016500016699</t>
  </si>
  <si>
    <t>016500-016699_rørbærere og tilbehør</t>
  </si>
  <si>
    <t>NavLev3_9</t>
  </si>
  <si>
    <t>Rørbærere og - ophæng</t>
  </si>
  <si>
    <t>016900016999</t>
  </si>
  <si>
    <t>016900-016999_rørbøjler,patentbånd, m.m.</t>
  </si>
  <si>
    <t>01700198</t>
  </si>
  <si>
    <t>0170-0198_Rørophængningssystemer</t>
  </si>
  <si>
    <t>017000017999</t>
  </si>
  <si>
    <t>017000-017999_rørophængningssystemer</t>
  </si>
  <si>
    <t>018000018099</t>
  </si>
  <si>
    <t>018000-018099_rørophængningssystemer</t>
  </si>
  <si>
    <t>018100018499</t>
  </si>
  <si>
    <t>018100-018499_rørophængningssystemer</t>
  </si>
  <si>
    <t>018500018599</t>
  </si>
  <si>
    <t>018500-018599_rørophængningssystemer</t>
  </si>
  <si>
    <t>018600018999</t>
  </si>
  <si>
    <t>018600-018999_rørophængningssystemer</t>
  </si>
  <si>
    <t>019000019899</t>
  </si>
  <si>
    <t>019000-019899_rørophængningssystemer</t>
  </si>
  <si>
    <t>02_Stålrør, lednings-, industrirør</t>
  </si>
  <si>
    <t>02100222</t>
  </si>
  <si>
    <t>0210-0222_Stålrør</t>
  </si>
  <si>
    <t>021000022299</t>
  </si>
  <si>
    <t>021000-022299_ stålrør</t>
  </si>
  <si>
    <t>NavLev3_10</t>
  </si>
  <si>
    <t>Stålrør</t>
  </si>
  <si>
    <t>02420244</t>
  </si>
  <si>
    <t>0242-0244_Præisolerede stålrør og fittings</t>
  </si>
  <si>
    <t>024200024499</t>
  </si>
  <si>
    <t>024200-024499_præiso. stålrør og fittings</t>
  </si>
  <si>
    <t>NavLev3_11</t>
  </si>
  <si>
    <t>Præ-isolerede stålrør</t>
  </si>
  <si>
    <t>02610277</t>
  </si>
  <si>
    <t>0261-0277_Lednings-, industrirør</t>
  </si>
  <si>
    <t>026100026129</t>
  </si>
  <si>
    <t>026100-026129_el-svejste industrirør</t>
  </si>
  <si>
    <t>026150026159</t>
  </si>
  <si>
    <t>026150-026159_sømløse industrirør</t>
  </si>
  <si>
    <t>026300026429</t>
  </si>
  <si>
    <t>026300-026429_stålrør</t>
  </si>
  <si>
    <t>026500026509</t>
  </si>
  <si>
    <t>026500-026509_sværvæggede stålrør</t>
  </si>
  <si>
    <t>026550026599</t>
  </si>
  <si>
    <t>026550-026599_firkantrør varmtform</t>
  </si>
  <si>
    <t>029000029099</t>
  </si>
  <si>
    <t>029000-029099_letvægtsrør</t>
  </si>
  <si>
    <t>03_Stålrør, fittings</t>
  </si>
  <si>
    <t>03010307</t>
  </si>
  <si>
    <t>0301-0307_Stålrør</t>
  </si>
  <si>
    <t>030100030799</t>
  </si>
  <si>
    <t>030100-030799_stålrør</t>
  </si>
  <si>
    <t>03110313</t>
  </si>
  <si>
    <t>0311-0313_Rillefittings og dele til sprinkleranlæg</t>
  </si>
  <si>
    <t>031100031199</t>
  </si>
  <si>
    <t>031100-031199_sprinklerdyser</t>
  </si>
  <si>
    <t>NavLev3_12</t>
  </si>
  <si>
    <t>Stålfittings</t>
  </si>
  <si>
    <t>031200031299</t>
  </si>
  <si>
    <t>031200-031299_sprinklerslanger</t>
  </si>
  <si>
    <t>031300031399</t>
  </si>
  <si>
    <t>031300-031399_rillefittings</t>
  </si>
  <si>
    <t>03140320</t>
  </si>
  <si>
    <t>0314-0320_Gevindfittings, rustfri syrefast stål</t>
  </si>
  <si>
    <t>031410031499</t>
  </si>
  <si>
    <t>031410-031499_støbt</t>
  </si>
  <si>
    <t>031500031879</t>
  </si>
  <si>
    <t>031500-031879_maskinbearbejdede</t>
  </si>
  <si>
    <t>031880031889</t>
  </si>
  <si>
    <t>031880-031889_U-bøjler</t>
  </si>
  <si>
    <t>031900031999</t>
  </si>
  <si>
    <t>031900-031999_flanger, rustfri syrefast stål</t>
  </si>
  <si>
    <t>032000032079</t>
  </si>
  <si>
    <t>032000-032079_nippelrør, rustfri stål</t>
  </si>
  <si>
    <t>03210329</t>
  </si>
  <si>
    <t>0321-0329_Svejsefittings, rustfri syrefast stål</t>
  </si>
  <si>
    <t>032100032299</t>
  </si>
  <si>
    <t>032100-032299_svejsefittings</t>
  </si>
  <si>
    <t>032380032899</t>
  </si>
  <si>
    <t>032380-032899_mejerifittings af rustfri stål</t>
  </si>
  <si>
    <t>032900032999</t>
  </si>
  <si>
    <t>032900-032999_svejsefittings</t>
  </si>
  <si>
    <t>03300335</t>
  </si>
  <si>
    <t>0330-0335_Klemringsfittings, rustfri syrefast st</t>
  </si>
  <si>
    <t>033000033599</t>
  </si>
  <si>
    <t>033000-033599_klemringsfittings</t>
  </si>
  <si>
    <t>03360344</t>
  </si>
  <si>
    <t>0336-0344_Presfittings, stål</t>
  </si>
  <si>
    <t>033600034199</t>
  </si>
  <si>
    <t>033600-034199_rustfri/ulegeret stål</t>
  </si>
  <si>
    <t>034200034299</t>
  </si>
  <si>
    <t>034200-034299_elforzinket stål</t>
  </si>
  <si>
    <t>034300034399</t>
  </si>
  <si>
    <t>034300-034399_rustfri syrefast st</t>
  </si>
  <si>
    <t>034400034499</t>
  </si>
  <si>
    <t>034400-034499_tilbehør/værktøj til presfittings</t>
  </si>
  <si>
    <t>0345</t>
  </si>
  <si>
    <t>0345_Presfittings, Cu/Ms</t>
  </si>
  <si>
    <t>034500034599</t>
  </si>
  <si>
    <t>034500-034599_presfittings</t>
  </si>
  <si>
    <t>03460350</t>
  </si>
  <si>
    <t>0346-0350_Presfittings, stål</t>
  </si>
  <si>
    <t>034600034699</t>
  </si>
  <si>
    <t>034600-034699_presfittings af stål</t>
  </si>
  <si>
    <t>034700034899</t>
  </si>
  <si>
    <t>034700-034899_presfittings af stål</t>
  </si>
  <si>
    <t>034900035039</t>
  </si>
  <si>
    <t>034900-035039_presfittings af stål</t>
  </si>
  <si>
    <t>0350</t>
  </si>
  <si>
    <t>0350_Klemringsfittings, galv. stål</t>
  </si>
  <si>
    <t>035040035099</t>
  </si>
  <si>
    <t>035040-035099_klemringsfittings</t>
  </si>
  <si>
    <t>03510359</t>
  </si>
  <si>
    <t>0351-0359_Presfittings, stål</t>
  </si>
  <si>
    <t>035150035259</t>
  </si>
  <si>
    <t>035150-035259_galv. stål</t>
  </si>
  <si>
    <t>035260035299</t>
  </si>
  <si>
    <t>035260-035299_elforz stål</t>
  </si>
  <si>
    <t>035300035349</t>
  </si>
  <si>
    <t>035300-035349_rødgods</t>
  </si>
  <si>
    <t>035350035399</t>
  </si>
  <si>
    <t>035350-035399_rustfri syrefast stål</t>
  </si>
  <si>
    <t>035400035499</t>
  </si>
  <si>
    <t>035400-035499_fortinnet kobber/rødgods</t>
  </si>
  <si>
    <t>035500035599</t>
  </si>
  <si>
    <t>035500-035599_rødgods</t>
  </si>
  <si>
    <t>035600035643</t>
  </si>
  <si>
    <t>035600-035643_ventiler, forskruninger m.m</t>
  </si>
  <si>
    <t>035644035699</t>
  </si>
  <si>
    <t>035644-035699_værktøj til presfittings</t>
  </si>
  <si>
    <t>035700035799</t>
  </si>
  <si>
    <t>035700-035799_rustfri stål/rødgods</t>
  </si>
  <si>
    <t>035800035999</t>
  </si>
  <si>
    <t>035800-035999_rustfri syrefast stål/elforz stål</t>
  </si>
  <si>
    <t>0360</t>
  </si>
  <si>
    <t>0360_Push fittings</t>
  </si>
  <si>
    <t>036000036099</t>
  </si>
  <si>
    <t>036000-036099_push fittings</t>
  </si>
  <si>
    <t>0366</t>
  </si>
  <si>
    <t>0366_Presfittings, stål</t>
  </si>
  <si>
    <t>036600036699</t>
  </si>
  <si>
    <t>036600-036699_rustfri syrefast stål</t>
  </si>
  <si>
    <t>0367</t>
  </si>
  <si>
    <t>0367_Presfittings, stål</t>
  </si>
  <si>
    <t>036700036799</t>
  </si>
  <si>
    <t>036700-036799_rustfri stål</t>
  </si>
  <si>
    <t>03730378</t>
  </si>
  <si>
    <t>0373-0378_Presfittings til gas, stål</t>
  </si>
  <si>
    <t>037300037849</t>
  </si>
  <si>
    <t>037300-037849_rustfri syrefast stål/rødgods</t>
  </si>
  <si>
    <t>03790380</t>
  </si>
  <si>
    <t>0379-0380_Presfittings af stål</t>
  </si>
  <si>
    <t>037900038099</t>
  </si>
  <si>
    <t>037900-038099_presfittings af syrefast stål</t>
  </si>
  <si>
    <t>0390</t>
  </si>
  <si>
    <t>0390_Gasrør og tilbehør</t>
  </si>
  <si>
    <t>039000039039</t>
  </si>
  <si>
    <t>039000-039039_gasrør og tilbehør</t>
  </si>
  <si>
    <t>NavLev3_13</t>
  </si>
  <si>
    <t>Gasrør fleksible</t>
  </si>
  <si>
    <t>04_Kobberrør, fittings</t>
  </si>
  <si>
    <t>04010404</t>
  </si>
  <si>
    <t>0401-0404_Kobberrør</t>
  </si>
  <si>
    <t>040100040459</t>
  </si>
  <si>
    <t>040100-040459_kobberrør</t>
  </si>
  <si>
    <t>NavLev3_14</t>
  </si>
  <si>
    <t>Kobberrør</t>
  </si>
  <si>
    <t>040600040699</t>
  </si>
  <si>
    <t>0406_CuNiFe kobbernikkelrør</t>
  </si>
  <si>
    <t>040600-040699_CuNiFe kobbernikkelrør</t>
  </si>
  <si>
    <t>04200429</t>
  </si>
  <si>
    <t>0420-0429_Loddefittings, metal</t>
  </si>
  <si>
    <t>042000042099</t>
  </si>
  <si>
    <t>042000-042099_bøjninger, vinkler</t>
  </si>
  <si>
    <t>NavLev3_15</t>
  </si>
  <si>
    <t>Loddefittings</t>
  </si>
  <si>
    <t>042130042189</t>
  </si>
  <si>
    <t>042130-042189_teer, kryds</t>
  </si>
  <si>
    <t>042220042312</t>
  </si>
  <si>
    <t>042220-042312_reduktioner/muffer/nipler/vinkler m</t>
  </si>
  <si>
    <t>042330042380</t>
  </si>
  <si>
    <t>042330-042380_unioner, overgange</t>
  </si>
  <si>
    <t>042470042499</t>
  </si>
  <si>
    <t>042470-042499_dækvinkler, -teer</t>
  </si>
  <si>
    <t>042560042569</t>
  </si>
  <si>
    <t>042560-042569_reguleringsteer</t>
  </si>
  <si>
    <t>042670042679</t>
  </si>
  <si>
    <t>042670-042679_etagebøjninger</t>
  </si>
  <si>
    <t>042800042829</t>
  </si>
  <si>
    <t>042800-042829_nippelrør, kobber</t>
  </si>
  <si>
    <t>042830042999</t>
  </si>
  <si>
    <t>042830-042999_rørbærere, rørklips m.m</t>
  </si>
  <si>
    <t>NavLev3_16</t>
  </si>
  <si>
    <t>Rørbærere m.v.</t>
  </si>
  <si>
    <t>04300434</t>
  </si>
  <si>
    <t>0430-0434_Værktøj til kobberrør</t>
  </si>
  <si>
    <t>043060043099</t>
  </si>
  <si>
    <t>043060-043099_rensebørster</t>
  </si>
  <si>
    <t>043100043179</t>
  </si>
  <si>
    <t>043100-043179_værktøj til kobberrør</t>
  </si>
  <si>
    <t>043180043459</t>
  </si>
  <si>
    <t>043180-043459_loddematerialer</t>
  </si>
  <si>
    <t>04400444</t>
  </si>
  <si>
    <t>0440-0444_Kompressionsfittings, metal</t>
  </si>
  <si>
    <t>044000044199</t>
  </si>
  <si>
    <t>044000-044199_kompressionsfittings, metal</t>
  </si>
  <si>
    <t>NavLev3_17</t>
  </si>
  <si>
    <t>Kompressions- og presfittings</t>
  </si>
  <si>
    <t>044200044299</t>
  </si>
  <si>
    <t>044200-044299_kompressionsfittings, Ametal</t>
  </si>
  <si>
    <t>044300044399</t>
  </si>
  <si>
    <t>044300-044399_kompressionsfittings, Ms</t>
  </si>
  <si>
    <t>044400044499</t>
  </si>
  <si>
    <t>044400-044499_kompressionsfittings, Ametal</t>
  </si>
  <si>
    <t>04450449</t>
  </si>
  <si>
    <t>0445-0449_Klemringsfittings, metal</t>
  </si>
  <si>
    <t>044500044989</t>
  </si>
  <si>
    <t>044500-044989_klemringsfittings</t>
  </si>
  <si>
    <t>NavLev3_18</t>
  </si>
  <si>
    <t>Klemringsfittings</t>
  </si>
  <si>
    <t>04500459</t>
  </si>
  <si>
    <t>0450-0459_Kompressions-, pressfittings, metal</t>
  </si>
  <si>
    <t>045000045399</t>
  </si>
  <si>
    <t>045000-045399_kompressionsfittings</t>
  </si>
  <si>
    <t>045400045499</t>
  </si>
  <si>
    <t>045400-045499_kompressions-og presfittings</t>
  </si>
  <si>
    <t>045500045599</t>
  </si>
  <si>
    <t>045500-045599_fittings til kobberrør</t>
  </si>
  <si>
    <t>045600045609</t>
  </si>
  <si>
    <t>045600-045609_radiatortilslutninger, kobber</t>
  </si>
  <si>
    <t>045610045799</t>
  </si>
  <si>
    <t>045610-045799_presfittings, rødg/mess/PPSU</t>
  </si>
  <si>
    <t>045810045899</t>
  </si>
  <si>
    <t>045810-045899_fordelerrør og tilbehør</t>
  </si>
  <si>
    <t>NavLev3_19</t>
  </si>
  <si>
    <t>Fordelerrør</t>
  </si>
  <si>
    <t>045900045999</t>
  </si>
  <si>
    <t>045900-045999_presfittings, messing</t>
  </si>
  <si>
    <t>04600470</t>
  </si>
  <si>
    <t>0460-0470_Fordelerrør og tilbehør</t>
  </si>
  <si>
    <t>046000047099</t>
  </si>
  <si>
    <t>046000-047099_fordelerrør og tilbehør</t>
  </si>
  <si>
    <t>04710472</t>
  </si>
  <si>
    <t>0471-0472_Stikfittings, metal</t>
  </si>
  <si>
    <t>047120047299</t>
  </si>
  <si>
    <t>047120-047299_stikfittings</t>
  </si>
  <si>
    <t>NavLev3_20</t>
  </si>
  <si>
    <t>Stikfittings</t>
  </si>
  <si>
    <t>04730491</t>
  </si>
  <si>
    <t>0473-0491_Presfittings, metal</t>
  </si>
  <si>
    <t>047300047399</t>
  </si>
  <si>
    <t>047300-047399_kobber/ messing</t>
  </si>
  <si>
    <t>047400047699</t>
  </si>
  <si>
    <t>047400-047699_kobber/rødgods til gas</t>
  </si>
  <si>
    <t>047700047899</t>
  </si>
  <si>
    <t>047700-047899_kobber/messing</t>
  </si>
  <si>
    <t>047900047999</t>
  </si>
  <si>
    <t>047900-047999_messing/rødgods</t>
  </si>
  <si>
    <t>04800485</t>
  </si>
  <si>
    <t>0480-0485_Gevindfittings, nippelrør, metal</t>
  </si>
  <si>
    <t>048010048099</t>
  </si>
  <si>
    <t>048010-048099_vinkler</t>
  </si>
  <si>
    <t>NavLev3_21</t>
  </si>
  <si>
    <t>Gevindfittings</t>
  </si>
  <si>
    <t>048100048189</t>
  </si>
  <si>
    <t>048100-048189_teer</t>
  </si>
  <si>
    <t>048220048299</t>
  </si>
  <si>
    <t>048220-048299_muffer, nipler, propper m.m</t>
  </si>
  <si>
    <t>048300048399</t>
  </si>
  <si>
    <t>048300-048399_slutmuffer, unioner m.m</t>
  </si>
  <si>
    <t>048400048539</t>
  </si>
  <si>
    <t>048400-048539_nippelrør, hanerør</t>
  </si>
  <si>
    <t>048600048699</t>
  </si>
  <si>
    <t>048600-048699_kobber/rødgods,til varme</t>
  </si>
  <si>
    <t>048800048899</t>
  </si>
  <si>
    <t>048800-048899_kobber/rødgods,til solvarme</t>
  </si>
  <si>
    <t>048900048999</t>
  </si>
  <si>
    <t>048900-048999_kobber til vand/gas</t>
  </si>
  <si>
    <t>049000049199</t>
  </si>
  <si>
    <t>049000-049199_cu/ni til saltvand</t>
  </si>
  <si>
    <t>06_Plastrør, fittings</t>
  </si>
  <si>
    <t>06080623</t>
  </si>
  <si>
    <t>0608-0623_Pvc-fittings til klæbning</t>
  </si>
  <si>
    <t>060800060829</t>
  </si>
  <si>
    <t>060800-060829_Pvc-u fittings</t>
  </si>
  <si>
    <t>NavLev3_22</t>
  </si>
  <si>
    <t>Plast-rør og fittings</t>
  </si>
  <si>
    <t>061000061399</t>
  </si>
  <si>
    <t>061000-061399_Pvc-fittings</t>
  </si>
  <si>
    <t>061400061499</t>
  </si>
  <si>
    <t>061400-061499_flanger, pvc</t>
  </si>
  <si>
    <t>061500061599</t>
  </si>
  <si>
    <t>061500-061599_gevindnipler, pakninger m.m</t>
  </si>
  <si>
    <t>061600061699</t>
  </si>
  <si>
    <t>061600-061699_armaturer til pvc-rør</t>
  </si>
  <si>
    <t>061700061799</t>
  </si>
  <si>
    <t>061700-061799_klæbestof, rense-, glidemidler</t>
  </si>
  <si>
    <t>061800061939</t>
  </si>
  <si>
    <t>061800-061939_rørbærere m.m.</t>
  </si>
  <si>
    <t>NavLev3_23</t>
  </si>
  <si>
    <t>Rørbærere og anboringsbøjler m.v.</t>
  </si>
  <si>
    <t>062000062299</t>
  </si>
  <si>
    <t>062000-062299_armaturer til pvc-rør</t>
  </si>
  <si>
    <t>062310062319</t>
  </si>
  <si>
    <t>062310-062319_Pvc-anboringsbøjler</t>
  </si>
  <si>
    <t>06260630</t>
  </si>
  <si>
    <t>0626-0630_Pp muffesv.fittings, ventiler</t>
  </si>
  <si>
    <t>062600062999</t>
  </si>
  <si>
    <t>062600-062999_muffesvejsefittings</t>
  </si>
  <si>
    <t>063060063069</t>
  </si>
  <si>
    <t>063060-063069_beholdertilslutninger pvc</t>
  </si>
  <si>
    <t>06320636</t>
  </si>
  <si>
    <t>0632-0636_Pvc-trykrør, anboringsbøjler</t>
  </si>
  <si>
    <t>063200063249</t>
  </si>
  <si>
    <t>063200-063249_Pvc-trykrør til klæbning</t>
  </si>
  <si>
    <t>063300063399</t>
  </si>
  <si>
    <t>063300-063399_Pvc-rør til gevindskæring</t>
  </si>
  <si>
    <t>063400063639</t>
  </si>
  <si>
    <t>063400-063639_anboringsbøjler, -ventiler m.m.</t>
  </si>
  <si>
    <t>06370644</t>
  </si>
  <si>
    <t>0637-0644_Plastrør, fittings med indstiksmuffe</t>
  </si>
  <si>
    <t>063700063799</t>
  </si>
  <si>
    <t>063700-063799_Cpvc fittings</t>
  </si>
  <si>
    <t>064000064239</t>
  </si>
  <si>
    <t>064000-064239_Pvc-rør</t>
  </si>
  <si>
    <t>064260064289</t>
  </si>
  <si>
    <t>064260-064289_skydemuffer</t>
  </si>
  <si>
    <t>064300064389</t>
  </si>
  <si>
    <t>064300-064389_fittings til pvc-rør</t>
  </si>
  <si>
    <t>064400064419</t>
  </si>
  <si>
    <t>064400-064419_gummiringe</t>
  </si>
  <si>
    <t>06460667</t>
  </si>
  <si>
    <t>0646-0667_Plastrørsystemer til industri</t>
  </si>
  <si>
    <t>064600064699</t>
  </si>
  <si>
    <t>064600-064699_Pvc-c plastrørsystem</t>
  </si>
  <si>
    <t>065100065199</t>
  </si>
  <si>
    <t>065100-065199_Pp-rør</t>
  </si>
  <si>
    <t>065200065299</t>
  </si>
  <si>
    <t>065200-065299_Pvdf-rør, gevindfittings</t>
  </si>
  <si>
    <t>065310065399</t>
  </si>
  <si>
    <t>065310-065399_Pvdf-rør, sv.muffefittings</t>
  </si>
  <si>
    <t>065400065499</t>
  </si>
  <si>
    <t>065400-065499_Pvdf stuksvejsefittings</t>
  </si>
  <si>
    <t>065500065599</t>
  </si>
  <si>
    <t>065500-065599_Pp, stuksvejsefittings</t>
  </si>
  <si>
    <t>065700065799</t>
  </si>
  <si>
    <t>065700-065799_Pp, lange ender</t>
  </si>
  <si>
    <t>065800065899</t>
  </si>
  <si>
    <t>065800-065899_Pp gevindfittings</t>
  </si>
  <si>
    <t>066500066599</t>
  </si>
  <si>
    <t>066500-066599_Pp natur, stuksvejsefittings</t>
  </si>
  <si>
    <t>066700066799</t>
  </si>
  <si>
    <t>066700-066799_Pp natur, lange ender</t>
  </si>
  <si>
    <t>06700682</t>
  </si>
  <si>
    <t>0670-0682_Plastrørsystemer til industri</t>
  </si>
  <si>
    <t>067000067059</t>
  </si>
  <si>
    <t>067000-067059_Pvc forerør</t>
  </si>
  <si>
    <t>067600067699</t>
  </si>
  <si>
    <t>067600-067699_Abs, til industri</t>
  </si>
  <si>
    <t>067700067749</t>
  </si>
  <si>
    <t>067700-067749_Abs, til køleanlæg</t>
  </si>
  <si>
    <t>067800067809</t>
  </si>
  <si>
    <t>067800-067809_Abs armaturer m.m</t>
  </si>
  <si>
    <t>068000068099</t>
  </si>
  <si>
    <t>068000-068099_Lt40, til køleanlæg</t>
  </si>
  <si>
    <t>068100068189</t>
  </si>
  <si>
    <t>068100-068189_Hpf, til køleanlæg</t>
  </si>
  <si>
    <t>068200068289</t>
  </si>
  <si>
    <t>068200-068289_Pvc, til trykluftanlæg</t>
  </si>
  <si>
    <t>07_Pe/pem/pel/pelm/ts-trykrør</t>
  </si>
  <si>
    <t>07010715</t>
  </si>
  <si>
    <t>0701-0715_Pe/pem/pel/pelm/ts-trykrør</t>
  </si>
  <si>
    <t>070100070899</t>
  </si>
  <si>
    <t>070100-070899_tryk-rør af PP/Pe/PEL/PEM/PELM</t>
  </si>
  <si>
    <t>070900071599</t>
  </si>
  <si>
    <t>070900-071599_TS/PE-trykrør</t>
  </si>
  <si>
    <t>07180726</t>
  </si>
  <si>
    <t>0718-0726_Fittings af metal</t>
  </si>
  <si>
    <t>071800072099</t>
  </si>
  <si>
    <t>071800-072099_fittings af støbejern,m.m.</t>
  </si>
  <si>
    <t>072200072499</t>
  </si>
  <si>
    <t>072200-072499_fittings, afzinkningsbest messing</t>
  </si>
  <si>
    <t>072500072599</t>
  </si>
  <si>
    <t>072500-072599_fittings,  rødgods</t>
  </si>
  <si>
    <t>072600072699</t>
  </si>
  <si>
    <t>072600-072699_stikfittings, pom/støbejern</t>
  </si>
  <si>
    <t>07270737</t>
  </si>
  <si>
    <t>0727-0737_Pe/pp-fittings</t>
  </si>
  <si>
    <t>072700073099</t>
  </si>
  <si>
    <t>072700-073099_kompressionsfittings PE/PP</t>
  </si>
  <si>
    <t>073200073799</t>
  </si>
  <si>
    <t>073200-073799_kompressionsfittings PP og tilbehør</t>
  </si>
  <si>
    <t>07380741</t>
  </si>
  <si>
    <t>0738-0741_Fittings af metal, bøsningsrør</t>
  </si>
  <si>
    <t>073800073899</t>
  </si>
  <si>
    <t>073800-073899_PRK fittings,A-metal til PE/PVC-rør</t>
  </si>
  <si>
    <t>074000074099</t>
  </si>
  <si>
    <t>074000-074099_kompressionsfittings, messing</t>
  </si>
  <si>
    <t>074100074199</t>
  </si>
  <si>
    <t>074100-074199_bøsning-og indføringsrør m.m</t>
  </si>
  <si>
    <t>07440748</t>
  </si>
  <si>
    <t>0744-0748_Pe-fittings</t>
  </si>
  <si>
    <t>074400074499</t>
  </si>
  <si>
    <t>074400-074499_klemringsfittings messing</t>
  </si>
  <si>
    <t>074500074699</t>
  </si>
  <si>
    <t>074500-074699_Pe-fittings pe/messing</t>
  </si>
  <si>
    <t>074700074899</t>
  </si>
  <si>
    <t>074700-074899_Pe-fittings pe/stål</t>
  </si>
  <si>
    <t>07510769</t>
  </si>
  <si>
    <t>0751-0769_Pe/pp-fittings pe80</t>
  </si>
  <si>
    <t>075100075299</t>
  </si>
  <si>
    <t>075100-075299_PE/PP-fittings</t>
  </si>
  <si>
    <t>075700075899</t>
  </si>
  <si>
    <t>075700-075899_Pe-fittings og flanger</t>
  </si>
  <si>
    <t>076300076999</t>
  </si>
  <si>
    <t>076300-076999_Pe-fittings</t>
  </si>
  <si>
    <t>07710795</t>
  </si>
  <si>
    <t>0771-0796_Pe-fittings pe100</t>
  </si>
  <si>
    <t>077100077899</t>
  </si>
  <si>
    <t>077100-077899_Pe-fittings, sprøjtestøbt</t>
  </si>
  <si>
    <t>077910078699</t>
  </si>
  <si>
    <t>077910-078699_Pe-fittings</t>
  </si>
  <si>
    <t>078700078849</t>
  </si>
  <si>
    <t>078700-078849_Pe-fittings, segmentsvejst</t>
  </si>
  <si>
    <t>078850078899</t>
  </si>
  <si>
    <t>078850-078899_Pe-fittings pe100</t>
  </si>
  <si>
    <t>078900078979</t>
  </si>
  <si>
    <t>078900-078979_Pe-fittings til relining</t>
  </si>
  <si>
    <t>079000079299</t>
  </si>
  <si>
    <t>079000-079299_Pe-fittings, stuksvejst</t>
  </si>
  <si>
    <t>079300079399</t>
  </si>
  <si>
    <t>079300-079399_Pe-fittings pe100</t>
  </si>
  <si>
    <t>079400079479</t>
  </si>
  <si>
    <t>079400-079479_Pe-fittings, segmentsvejst</t>
  </si>
  <si>
    <t>079500079599</t>
  </si>
  <si>
    <t>079500-079599_Pe-fittings pe100</t>
  </si>
  <si>
    <t>079600079699</t>
  </si>
  <si>
    <t>079600-079699_Pe-fittings, stuksvejst</t>
  </si>
  <si>
    <t>08_Pe-fittings/Presfittings af rødgods</t>
  </si>
  <si>
    <t>0810</t>
  </si>
  <si>
    <t>0810_Pe-fittings PE80</t>
  </si>
  <si>
    <t>081000081099</t>
  </si>
  <si>
    <t>081000-081099_PE80-fittings, segm.svejst og sp.st</t>
  </si>
  <si>
    <t>08340835</t>
  </si>
  <si>
    <t>0834-0835_Pem gasrør</t>
  </si>
  <si>
    <t>083400083599</t>
  </si>
  <si>
    <t>083400-083599_Pem og PE100 gasrør m.m.</t>
  </si>
  <si>
    <t>08450867</t>
  </si>
  <si>
    <t>0845-0867_Pe-fittings PE80</t>
  </si>
  <si>
    <t>084590084599</t>
  </si>
  <si>
    <t>084590-084599_adapterunioner, pe/messing</t>
  </si>
  <si>
    <t>084690084699</t>
  </si>
  <si>
    <t>084690-084699_overgange, pe/messing</t>
  </si>
  <si>
    <t>085100085999</t>
  </si>
  <si>
    <t>085100-085999_fittings, sprøjtestøbt</t>
  </si>
  <si>
    <t>086100086339</t>
  </si>
  <si>
    <t>086100-086339_fittings</t>
  </si>
  <si>
    <t>086690086799</t>
  </si>
  <si>
    <t>086690-086799_svejsemaskiner og tilbehør</t>
  </si>
  <si>
    <t>NavLev3_24</t>
  </si>
  <si>
    <t>Svejsemaskiner</t>
  </si>
  <si>
    <t>08680895</t>
  </si>
  <si>
    <t>0868-0895_Pex-, PB-rør og tilbehør</t>
  </si>
  <si>
    <t>086800086899</t>
  </si>
  <si>
    <t>086800-086899_Pex-, PB-rør, fittings</t>
  </si>
  <si>
    <t>086900086976</t>
  </si>
  <si>
    <t>086900-086976_fittings, rødgods</t>
  </si>
  <si>
    <t>086977088199</t>
  </si>
  <si>
    <t>086977-088199_Pex-rør, fittings</t>
  </si>
  <si>
    <t>088200088259</t>
  </si>
  <si>
    <t>088200-088259_fittings, rødgods</t>
  </si>
  <si>
    <t>088300088399</t>
  </si>
  <si>
    <t>088300-088399_PB-rør og tilbehør</t>
  </si>
  <si>
    <t>088500088599</t>
  </si>
  <si>
    <t>088500-088599_Pex-rør, fittings</t>
  </si>
  <si>
    <t>089000089599</t>
  </si>
  <si>
    <t>089000-089599_rør, fittings sol-terrænanlæg</t>
  </si>
  <si>
    <t>10_Bandagemuffer, rørkoblinger m.m.</t>
  </si>
  <si>
    <t>10111019</t>
  </si>
  <si>
    <t>1011-1019_Bandagemuffer, rørkoblinger m.v.</t>
  </si>
  <si>
    <t>101300101499</t>
  </si>
  <si>
    <t>101300-101499_bandagemuffer m.m</t>
  </si>
  <si>
    <t>NavLev3_25</t>
  </si>
  <si>
    <t>Bandagemuffer</t>
  </si>
  <si>
    <t>101600101999</t>
  </si>
  <si>
    <t>101600-101999_bandagemuffer m.m</t>
  </si>
  <si>
    <t>10401052</t>
  </si>
  <si>
    <t>1040-1052_Rørkoblinger</t>
  </si>
  <si>
    <t>104000105299</t>
  </si>
  <si>
    <t>104000-105299_rørkoblinger m.v.</t>
  </si>
  <si>
    <t>NavLev3_26</t>
  </si>
  <si>
    <t>Rørkoblinger</t>
  </si>
  <si>
    <t>13_Støbejerns flangerør, fittings</t>
  </si>
  <si>
    <t>13101313</t>
  </si>
  <si>
    <t>1310-1313_støbejerns flangerør, fittings</t>
  </si>
  <si>
    <t>131000131399</t>
  </si>
  <si>
    <t>131000-131399_flangerør, fittings</t>
  </si>
  <si>
    <t>NavLev3_27</t>
  </si>
  <si>
    <t>Flangerør og fittings af støbejern</t>
  </si>
  <si>
    <t>14_Armaturer for vand</t>
  </si>
  <si>
    <t>14101453</t>
  </si>
  <si>
    <t>1410-1453_Armaturer for vand</t>
  </si>
  <si>
    <t>141000142999</t>
  </si>
  <si>
    <t>141000-142999_skyde-, afspærringsventiler</t>
  </si>
  <si>
    <t>NavLev3_28</t>
  </si>
  <si>
    <t>Skyde- og stikledningsventiler m.v.</t>
  </si>
  <si>
    <t>143000143199</t>
  </si>
  <si>
    <t>143000-143199_skydeventiler, combiteer</t>
  </si>
  <si>
    <t>143200143299</t>
  </si>
  <si>
    <t>143200-143299_skydeventiler,combiteer,flanger m.m</t>
  </si>
  <si>
    <t>143300143499</t>
  </si>
  <si>
    <t>143300-143499_flanger,koblinger m.m</t>
  </si>
  <si>
    <t>143500143699</t>
  </si>
  <si>
    <t>143500-143699_ventilteer,-kryds, flanger m.m</t>
  </si>
  <si>
    <t>143700144999</t>
  </si>
  <si>
    <t>143700-144999_stikledningsventiler m.m</t>
  </si>
  <si>
    <t>145000145399</t>
  </si>
  <si>
    <t>145000-145399_garniture og tilbehør</t>
  </si>
  <si>
    <t>NavLev3_29</t>
  </si>
  <si>
    <t>Indbygningsgarniture m.v.</t>
  </si>
  <si>
    <t>14561475</t>
  </si>
  <si>
    <t>1456-1475_Stophanedæksler, målerbrønde, brandhane</t>
  </si>
  <si>
    <t>145600145699</t>
  </si>
  <si>
    <t>145600-145699_stophane/kørebanedæksler m.m.</t>
  </si>
  <si>
    <t>NavLev3_30</t>
  </si>
  <si>
    <t>Hanedæksler</t>
  </si>
  <si>
    <t>145800145999</t>
  </si>
  <si>
    <t>145800-145999_målerbrønde og tilbehør</t>
  </si>
  <si>
    <t>NavLev3_31</t>
  </si>
  <si>
    <t>Målerbrønde</t>
  </si>
  <si>
    <t>146700147599</t>
  </si>
  <si>
    <t>146700-147599_brandhaner m.m.</t>
  </si>
  <si>
    <t>NavLev3_32</t>
  </si>
  <si>
    <t>Brandhaner</t>
  </si>
  <si>
    <t>15_Afløbsrør, - skåle, formstykker</t>
  </si>
  <si>
    <t>15061538</t>
  </si>
  <si>
    <t>1506-1538_Afløbsrør, - skåle, formstykker</t>
  </si>
  <si>
    <t>150600150649</t>
  </si>
  <si>
    <t>150600-150649_afløbsrør af støbejern</t>
  </si>
  <si>
    <t>NavLev3_33</t>
  </si>
  <si>
    <t>Støbejerns-afløbsrør og fittings</t>
  </si>
  <si>
    <t>150650150699</t>
  </si>
  <si>
    <t>150650-150699_koblinger og tilbehør</t>
  </si>
  <si>
    <t>150700150899</t>
  </si>
  <si>
    <t>150700-150899_afløbsrør, formstykker støbejern</t>
  </si>
  <si>
    <t>152900153699</t>
  </si>
  <si>
    <t>152900-153699_afløbsskåle og tilbehør</t>
  </si>
  <si>
    <t>NavLev3_34</t>
  </si>
  <si>
    <t>Afløbsskåle og tilbehør</t>
  </si>
  <si>
    <t>153700153799</t>
  </si>
  <si>
    <t>153700-153799_altanafløb, tagbrønde m.m.</t>
  </si>
  <si>
    <t>153800153899</t>
  </si>
  <si>
    <t>153800-153899_riste, rammer m.m</t>
  </si>
  <si>
    <t>15391549</t>
  </si>
  <si>
    <t>1539-1549_Højvandslukkere, rottestop</t>
  </si>
  <si>
    <t>153900154189</t>
  </si>
  <si>
    <t>153900-154189_højvandslukkere m.m</t>
  </si>
  <si>
    <t>NavLev3_35</t>
  </si>
  <si>
    <t>Højvandslukkere og rottestop</t>
  </si>
  <si>
    <t>154310154399</t>
  </si>
  <si>
    <t>154310-154399_rottestop m.m</t>
  </si>
  <si>
    <t>154400154499</t>
  </si>
  <si>
    <t>154400-154499_rottefælder, strømførende m.m.</t>
  </si>
  <si>
    <t>154500154599</t>
  </si>
  <si>
    <t>154500-154599_tilbehør til afløbsrør  og -skåle</t>
  </si>
  <si>
    <t>154960154999</t>
  </si>
  <si>
    <t>154960-154999_P-hætter</t>
  </si>
  <si>
    <t>15501580</t>
  </si>
  <si>
    <t>1550-1580_Gulvafløbssystemer</t>
  </si>
  <si>
    <t>155000155499</t>
  </si>
  <si>
    <t>155000-155499_gulvafløbssystemer</t>
  </si>
  <si>
    <t>NavLev3_36</t>
  </si>
  <si>
    <t>Gulvafløbssystemer</t>
  </si>
  <si>
    <t>155500155799</t>
  </si>
  <si>
    <t>155500-155799_gulvafløbssystemer</t>
  </si>
  <si>
    <t>155800155999</t>
  </si>
  <si>
    <t>155800-155999_gulvafløbssystemer</t>
  </si>
  <si>
    <t>156000156299</t>
  </si>
  <si>
    <t>156000-156299_afløbssystemer mv</t>
  </si>
  <si>
    <t>158000158099</t>
  </si>
  <si>
    <t>158000-158099_Afspærringsventiler</t>
  </si>
  <si>
    <t>16_Afløbsrør, formstykker, stål og kobber</t>
  </si>
  <si>
    <t>16011608</t>
  </si>
  <si>
    <t>1601-1608_Afløbsrør, formstykker,rustfri stål</t>
  </si>
  <si>
    <t>160120160829</t>
  </si>
  <si>
    <t>160100-160829_afløbsrør, formstykker, rustfri stål</t>
  </si>
  <si>
    <t>NavLev3_37</t>
  </si>
  <si>
    <t>Stål- og kobber-afløbsrør og fittings</t>
  </si>
  <si>
    <t>16101631</t>
  </si>
  <si>
    <t>1610-1631_Afløbsrør, formstykker, stål og kobber</t>
  </si>
  <si>
    <t>161000161029</t>
  </si>
  <si>
    <t>161000-161029_afløbsrør, stål og kobber</t>
  </si>
  <si>
    <t>161100162849</t>
  </si>
  <si>
    <t>161100-162849_formstykker, stål og kobber</t>
  </si>
  <si>
    <t>162900162949</t>
  </si>
  <si>
    <t>162900-162949_toilettilslutninger m.m</t>
  </si>
  <si>
    <t>163150163159</t>
  </si>
  <si>
    <t>163150-163159_vandlåse</t>
  </si>
  <si>
    <t>1632</t>
  </si>
  <si>
    <t>1632_Afløbsrør, formstykker,rustfri stål</t>
  </si>
  <si>
    <t>163200163299</t>
  </si>
  <si>
    <t>163200-163299_Afløbsrør, formstykker,rustfri stål</t>
  </si>
  <si>
    <t>16351641</t>
  </si>
  <si>
    <t>1635-1641_Afløbs/afvandningssystemer</t>
  </si>
  <si>
    <t>163500164199</t>
  </si>
  <si>
    <t>163500-164199_afløbs/afvandingssystemer</t>
  </si>
  <si>
    <t>16491650</t>
  </si>
  <si>
    <t>1649-1650_Afløbsrør, formstykker, rustfri stål</t>
  </si>
  <si>
    <t>164900165099</t>
  </si>
  <si>
    <t>164900-165099_Afløbsrør, formstykker, rustfri stål</t>
  </si>
  <si>
    <t>17_Formstykker til afløbsrør, plast</t>
  </si>
  <si>
    <t>17021769</t>
  </si>
  <si>
    <t>1702-1769_Formstykker til afløbsrør, plast</t>
  </si>
  <si>
    <t>170200172999</t>
  </si>
  <si>
    <t>170200-172999_tilbehør til Pvc afløbsrør</t>
  </si>
  <si>
    <t>NavLev3_38</t>
  </si>
  <si>
    <t>Plast-afløbsrør og fittings</t>
  </si>
  <si>
    <t>173900173999</t>
  </si>
  <si>
    <t>173900-173999_vakuumventiler m.m</t>
  </si>
  <si>
    <t>176900176999</t>
  </si>
  <si>
    <t>176900-176999_rørbærere og tilbehør</t>
  </si>
  <si>
    <t>18_Afløbsrør, formstykker, plast</t>
  </si>
  <si>
    <t>18261838</t>
  </si>
  <si>
    <t>1826-1838_Afløbsrør, formstykker, plast</t>
  </si>
  <si>
    <t>182600183899</t>
  </si>
  <si>
    <t>182600-183899_afløbsrør, formstykker</t>
  </si>
  <si>
    <t>18401850</t>
  </si>
  <si>
    <t>1840-1850_Afløbsrør til svejsning, plast</t>
  </si>
  <si>
    <t>184000184399</t>
  </si>
  <si>
    <t>184000-184399_afløbsrør, formstykker af PEH</t>
  </si>
  <si>
    <t>184400184499</t>
  </si>
  <si>
    <t>184400-184499_afløbssystemer m.v.</t>
  </si>
  <si>
    <t>184500184899</t>
  </si>
  <si>
    <t>184500-184899_afløbssystemer af PEH ell.PP</t>
  </si>
  <si>
    <t>185010185019</t>
  </si>
  <si>
    <t>185010-185019_bøjninger af PEH</t>
  </si>
  <si>
    <t>18601879</t>
  </si>
  <si>
    <t>1860-1879_Afløbsrør med stikmuffe, PP</t>
  </si>
  <si>
    <t>186000186099</t>
  </si>
  <si>
    <t>186000-186099_PP-afløbsrør u/ eller m/stikmf</t>
  </si>
  <si>
    <t>186100187999</t>
  </si>
  <si>
    <t>186100-187999_formstykker t/PP afløbsrør</t>
  </si>
  <si>
    <t>18861892</t>
  </si>
  <si>
    <t>1886-1892_Vandlåse og tilbehør, pp</t>
  </si>
  <si>
    <t>188600189299</t>
  </si>
  <si>
    <t>188600-189299_vandlåse, gren-, tilslutningsrør</t>
  </si>
  <si>
    <t>19_Kloakrør, formstykker, plast</t>
  </si>
  <si>
    <t>19101929</t>
  </si>
  <si>
    <t>1910-1929_Kloakrør, formstykker, plast</t>
  </si>
  <si>
    <t>191000191199</t>
  </si>
  <si>
    <t>191000-191199_kloakrør</t>
  </si>
  <si>
    <t>NavLev3_39</t>
  </si>
  <si>
    <t>Kloakrør og brønde af plast</t>
  </si>
  <si>
    <t>191200191899</t>
  </si>
  <si>
    <t>191200-191899_formstykker m.m.</t>
  </si>
  <si>
    <t>191900192199</t>
  </si>
  <si>
    <t>191900-192199_rense-, inspektionsbrønde</t>
  </si>
  <si>
    <t>192200192599</t>
  </si>
  <si>
    <t>192200-192599_formstykker m.m.</t>
  </si>
  <si>
    <t>192600192799</t>
  </si>
  <si>
    <t>192600-192799_gennemføringer m.m</t>
  </si>
  <si>
    <t>192800192899</t>
  </si>
  <si>
    <t>192800-192899_fodbøjninger, vandlåse m.m</t>
  </si>
  <si>
    <t>192900192999</t>
  </si>
  <si>
    <t>192900-192999_tagnedløbsbrønde m.m</t>
  </si>
  <si>
    <t>19301959</t>
  </si>
  <si>
    <t>1930-1959_Rendestensbrønde, rør m.m</t>
  </si>
  <si>
    <t>193000193399</t>
  </si>
  <si>
    <t>193000-193399_regnvandsrør, brønde m.m</t>
  </si>
  <si>
    <t>193400193499</t>
  </si>
  <si>
    <t>193400-193499_rør m.m.til renovering</t>
  </si>
  <si>
    <t>193500193699</t>
  </si>
  <si>
    <t>193500-193699_rør t/overfl.vand, anb.mancheter  m</t>
  </si>
  <si>
    <t>193700194599</t>
  </si>
  <si>
    <t>193700-194599_kloakrør, formstykker</t>
  </si>
  <si>
    <t>194700194999</t>
  </si>
  <si>
    <t>194700-194999_afløbs/drænrør, formstykker</t>
  </si>
  <si>
    <t>195000195499</t>
  </si>
  <si>
    <t>195000-195499_kloakrør, formstykker</t>
  </si>
  <si>
    <t>195500195699</t>
  </si>
  <si>
    <t>195500-195699_brønde m.m</t>
  </si>
  <si>
    <t>195900195909</t>
  </si>
  <si>
    <t>195900-195909_rørreparationssystem</t>
  </si>
  <si>
    <t>19701992</t>
  </si>
  <si>
    <t>1970-1992_Drænrør, formstykker, plast</t>
  </si>
  <si>
    <t>197000199299</t>
  </si>
  <si>
    <t>197000-199299_drænrør, formstykker m.m</t>
  </si>
  <si>
    <t>NavLev3_40</t>
  </si>
  <si>
    <t>Drænrør</t>
  </si>
  <si>
    <t>19931998</t>
  </si>
  <si>
    <t>1993-1998_Kabelrør, tilbehør</t>
  </si>
  <si>
    <t>199301199799</t>
  </si>
  <si>
    <t>199301-199799_kabelrør m.m</t>
  </si>
  <si>
    <t>NavLev3_41</t>
  </si>
  <si>
    <t>Kabelrør</t>
  </si>
  <si>
    <t>199800199899</t>
  </si>
  <si>
    <t>199800-199899_markeringsmateriale</t>
  </si>
  <si>
    <t>22_Brøndgods, Drænsystemer</t>
  </si>
  <si>
    <t>22002229</t>
  </si>
  <si>
    <t>2200-2229_Brøndgods, render m.m</t>
  </si>
  <si>
    <t>220040220099</t>
  </si>
  <si>
    <t>220040-220099_armeringsnet, drænfilt m.m</t>
  </si>
  <si>
    <t>NavLev3_42</t>
  </si>
  <si>
    <t>Drænsystemer</t>
  </si>
  <si>
    <t>220700221299</t>
  </si>
  <si>
    <t>220700-221299_brøndgods</t>
  </si>
  <si>
    <t>NavLev3_43</t>
  </si>
  <si>
    <t>Brøndgods og udskillere</t>
  </si>
  <si>
    <t>221300221369</t>
  </si>
  <si>
    <t>221300-221369_drænsystemer</t>
  </si>
  <si>
    <t>221370221399</t>
  </si>
  <si>
    <t>221370-221399_brøndgods</t>
  </si>
  <si>
    <t>221400221639</t>
  </si>
  <si>
    <t>221400-221639_drænsystemer</t>
  </si>
  <si>
    <t>221640221759</t>
  </si>
  <si>
    <t>221640-221759_brøndgods</t>
  </si>
  <si>
    <t>221760221999</t>
  </si>
  <si>
    <t>221760-221999_drænsystemer</t>
  </si>
  <si>
    <t>222000222999</t>
  </si>
  <si>
    <t>222000-222999_brøndgods</t>
  </si>
  <si>
    <t>22302257</t>
  </si>
  <si>
    <t>2230-2257_Udskillere, brønde m.m</t>
  </si>
  <si>
    <t>223100223199</t>
  </si>
  <si>
    <t>223100-223199_rense- og nedsivn.anlæg m.m</t>
  </si>
  <si>
    <t>223200223399</t>
  </si>
  <si>
    <t>223200-223399_udskillere, tanke m.m</t>
  </si>
  <si>
    <t>223400223599</t>
  </si>
  <si>
    <t>223400-223599_stigeelementer m.v.</t>
  </si>
  <si>
    <t>223600223799</t>
  </si>
  <si>
    <t>223600-223799_fedt,-benzinudskillere m.m.</t>
  </si>
  <si>
    <t>225500225799</t>
  </si>
  <si>
    <t>225500-225799_ringe,kegler,dæksler m.v.</t>
  </si>
  <si>
    <t>23_Værktøj  m.m</t>
  </si>
  <si>
    <t>23012324</t>
  </si>
  <si>
    <t>2301-2324_Værktøj  m.m</t>
  </si>
  <si>
    <t>230100230299</t>
  </si>
  <si>
    <t>230100-230299_hamre m.m</t>
  </si>
  <si>
    <t>NavLev3_44</t>
  </si>
  <si>
    <t>Værktøj, el og beklædning</t>
  </si>
  <si>
    <t>230300230399</t>
  </si>
  <si>
    <t>230300-230399_mejsler, dorne, kørnere m.m</t>
  </si>
  <si>
    <t>230400230499</t>
  </si>
  <si>
    <t>230400-230499_skruetrækkere, bits m.m</t>
  </si>
  <si>
    <t>230500230599</t>
  </si>
  <si>
    <t>230500-230599_skrue-, stjerne-, gaffelnøgler m.m</t>
  </si>
  <si>
    <t>230600230799</t>
  </si>
  <si>
    <t>230600-230799_top-, stift-, nippelnøgler m.m</t>
  </si>
  <si>
    <t>230800231199</t>
  </si>
  <si>
    <t>230800-231199_tænger og tilbehør</t>
  </si>
  <si>
    <t>231200231299</t>
  </si>
  <si>
    <t>231200-231299_nedstrygere og tilbehør</t>
  </si>
  <si>
    <t>231300231399</t>
  </si>
  <si>
    <t>231300-231399_save og tilbehør</t>
  </si>
  <si>
    <t>231400231599</t>
  </si>
  <si>
    <t>231400-231599_file m.m</t>
  </si>
  <si>
    <t>231600231799</t>
  </si>
  <si>
    <t>231600-231799_dreje-, fræseplatter, bor m.m</t>
  </si>
  <si>
    <t>231800231899</t>
  </si>
  <si>
    <t>231800-231899_bliksakse, knive m.m.</t>
  </si>
  <si>
    <t>231900231999</t>
  </si>
  <si>
    <t>231900-231999_bolte-, stålwiresakse</t>
  </si>
  <si>
    <t>232000232199</t>
  </si>
  <si>
    <t>232000-232199_oliekander-, tragte m.v.</t>
  </si>
  <si>
    <t>232200232299</t>
  </si>
  <si>
    <t>232200-232299_pensler</t>
  </si>
  <si>
    <t>232300232399</t>
  </si>
  <si>
    <t>232300-232399_stålbørster, fræsere</t>
  </si>
  <si>
    <t>232400232499</t>
  </si>
  <si>
    <t>232400-232499_værktøjstasker, værkstedskasser m.m</t>
  </si>
  <si>
    <t>23282338</t>
  </si>
  <si>
    <t>2328-2338_Entreprenørværktøj m.m.</t>
  </si>
  <si>
    <t>232800232899</t>
  </si>
  <si>
    <t>232800-232899_lamper, kabeltromler m.m.</t>
  </si>
  <si>
    <t>233000233099</t>
  </si>
  <si>
    <t>233000-233099_magnetstativer</t>
  </si>
  <si>
    <t>233100233199</t>
  </si>
  <si>
    <t>233100-233199_skydelærer, vinkler m.m</t>
  </si>
  <si>
    <t>233200233299</t>
  </si>
  <si>
    <t>233200-233299_bogstaver, tal</t>
  </si>
  <si>
    <t>233800233899</t>
  </si>
  <si>
    <t>233800-233899_skruestikke, -tvingere, rørbænke</t>
  </si>
  <si>
    <t>23392349</t>
  </si>
  <si>
    <t>2339-2349_Rørskærere, bertlerværktøj m.m</t>
  </si>
  <si>
    <t>233900233999</t>
  </si>
  <si>
    <t>233900-233999_rørholdere</t>
  </si>
  <si>
    <t>234000234099</t>
  </si>
  <si>
    <t>234000-234099_rørskærere og tilbehør</t>
  </si>
  <si>
    <t>234100234199</t>
  </si>
  <si>
    <t>234100-234199_presværktøj, bukkestænger m.m.</t>
  </si>
  <si>
    <t>234200234299</t>
  </si>
  <si>
    <t>234200-234299_snittappe, -bakker m.m</t>
  </si>
  <si>
    <t>234400234499</t>
  </si>
  <si>
    <t>234400-234499_el-save,gevindskæremask.,støvsugere</t>
  </si>
  <si>
    <t>234500234599</t>
  </si>
  <si>
    <t>234500-234599_gevindskærersæt</t>
  </si>
  <si>
    <t>234700234999</t>
  </si>
  <si>
    <t>234700-234999_elektrisk værktøj og tilbehør</t>
  </si>
  <si>
    <t>23502362</t>
  </si>
  <si>
    <t>2350-2362_Div. maskiner, kloakrensere m.m</t>
  </si>
  <si>
    <t>235000235049</t>
  </si>
  <si>
    <t>235000-235049_rensekompressorer</t>
  </si>
  <si>
    <t>235050235099</t>
  </si>
  <si>
    <t>235050-235099_diamantboremaskiner</t>
  </si>
  <si>
    <t>235100235299</t>
  </si>
  <si>
    <t>235100-235299_vinkelbukkeapparat m.m</t>
  </si>
  <si>
    <t>235300235699</t>
  </si>
  <si>
    <t>235300-235699_rør-, kloakrensemaskiner m.m</t>
  </si>
  <si>
    <t>235900236299</t>
  </si>
  <si>
    <t>235900-236299_boremask.,borehamre,stiksave m.m</t>
  </si>
  <si>
    <t>23652383</t>
  </si>
  <si>
    <t>2365-2383_Lodde-/svejsemateriale,rørindfrysn.syst</t>
  </si>
  <si>
    <t>236500236599</t>
  </si>
  <si>
    <t>236500-236599_loddeapparater og tilbehør</t>
  </si>
  <si>
    <t>236600236699</t>
  </si>
  <si>
    <t>236600-236699_flaskegasværktøj</t>
  </si>
  <si>
    <t>236900236999</t>
  </si>
  <si>
    <t>236900-236999_svejsemaskiner og tilbehør</t>
  </si>
  <si>
    <t>237200237299</t>
  </si>
  <si>
    <t>237200-237299_svejse-, skæresæt og tilbehør</t>
  </si>
  <si>
    <t>237800237889</t>
  </si>
  <si>
    <t>237800-237889_tilbehør til svejsning</t>
  </si>
  <si>
    <t>237900237999</t>
  </si>
  <si>
    <t>237900-237999_svejsemaskiner, svejsetråd</t>
  </si>
  <si>
    <t>238000238199</t>
  </si>
  <si>
    <t>238000-238199_svejseelektroder m.m</t>
  </si>
  <si>
    <t>238200238299</t>
  </si>
  <si>
    <t>238200-238299_beskyttelsesbriller, øjenskyllere</t>
  </si>
  <si>
    <t>238300238399</t>
  </si>
  <si>
    <t>238300-238399_rørindfrysningsapparater</t>
  </si>
  <si>
    <t>23842387</t>
  </si>
  <si>
    <t>2384-2387_Trykluftværktøj m.m</t>
  </si>
  <si>
    <t>238400238799</t>
  </si>
  <si>
    <t>238400-238799_trykluftværktøj m.m</t>
  </si>
  <si>
    <t>24_Entreprenør-, elmateriel, beklædning</t>
  </si>
  <si>
    <t>24052416</t>
  </si>
  <si>
    <t>2405-2416_måle-, sigte- og afspær.materiel</t>
  </si>
  <si>
    <t>240500240599</t>
  </si>
  <si>
    <t>240500-240599_markeringsskilte</t>
  </si>
  <si>
    <t>241400241499</t>
  </si>
  <si>
    <t>241400-241499_måle-, sigtemateriel</t>
  </si>
  <si>
    <t>241600241699</t>
  </si>
  <si>
    <t>241600-241699_afspærringsmateriel</t>
  </si>
  <si>
    <t>2420_Brolæggermateriel</t>
  </si>
  <si>
    <t>242000242099</t>
  </si>
  <si>
    <t>242000-242099_brolæggermateriel</t>
  </si>
  <si>
    <t>2421_Sikkerhedsfodtøj m.m.</t>
  </si>
  <si>
    <t>242100242199</t>
  </si>
  <si>
    <t>242100-242199_sikkerhedsfodtøj m.m</t>
  </si>
  <si>
    <t>24282429</t>
  </si>
  <si>
    <t>2428-2429_Sikkerhedsudstyr</t>
  </si>
  <si>
    <t>242800242999</t>
  </si>
  <si>
    <t>242800-242999_handsker, høreværn, masker</t>
  </si>
  <si>
    <t>2433_Arbejdsbeklædning</t>
  </si>
  <si>
    <t>243300243399</t>
  </si>
  <si>
    <t>243300-243399_arbejdsbeklædning</t>
  </si>
  <si>
    <t>2441_Transport- og affaldsmateriel</t>
  </si>
  <si>
    <t>244100244199</t>
  </si>
  <si>
    <t>244100-244199_transport- og affaldsmateriel</t>
  </si>
  <si>
    <t>24492453</t>
  </si>
  <si>
    <t>2449-2453_Geotekstiler,byggematerialer</t>
  </si>
  <si>
    <t>244900245139</t>
  </si>
  <si>
    <t>244900-245139_geotekstiler m.m</t>
  </si>
  <si>
    <t>245140245399</t>
  </si>
  <si>
    <t>245140-245399_byggematerialer</t>
  </si>
  <si>
    <t>247000247199</t>
  </si>
  <si>
    <t>2470-2471_div. overvågning, alarmer</t>
  </si>
  <si>
    <t>247000-247199_div. overvågning, alarmer</t>
  </si>
  <si>
    <t>247700247799</t>
  </si>
  <si>
    <t>2477_Generatorer</t>
  </si>
  <si>
    <t>247700-247799_Generatorer</t>
  </si>
  <si>
    <t>247800247899</t>
  </si>
  <si>
    <t>2478_varmeblæsere</t>
  </si>
  <si>
    <t>247800-247899_varmeblæsere</t>
  </si>
  <si>
    <t>2479_strømtavler,Tv-inspektionssyst</t>
  </si>
  <si>
    <t>247900247919</t>
  </si>
  <si>
    <t>247900-247919_strømtavler</t>
  </si>
  <si>
    <t>247920247999</t>
  </si>
  <si>
    <t>247920-247999_Tv-inspektionssystemer</t>
  </si>
  <si>
    <t>2480_elrør</t>
  </si>
  <si>
    <t>248000248099</t>
  </si>
  <si>
    <t>248000-248099_elrør, stål</t>
  </si>
  <si>
    <t>248100248199</t>
  </si>
  <si>
    <t>248100-248199_elrør, plast</t>
  </si>
  <si>
    <t>25_Læksøger, tætn-,rensemidler</t>
  </si>
  <si>
    <t>25102550</t>
  </si>
  <si>
    <t>2510-2550_Læksøgere, rensemidler</t>
  </si>
  <si>
    <t>251000251199</t>
  </si>
  <si>
    <t>251000-251199_læksøgere</t>
  </si>
  <si>
    <t>NavLev3_45</t>
  </si>
  <si>
    <t>Pakmaterialer, læksøger, rensemidler mv.</t>
  </si>
  <si>
    <t>251200251299</t>
  </si>
  <si>
    <t>251200-251299_tætnings-, rense-, beskytt.midler</t>
  </si>
  <si>
    <t>251500252295</t>
  </si>
  <si>
    <t>251500-252295_rense-,forseglingsmidler</t>
  </si>
  <si>
    <t>255000255099</t>
  </si>
  <si>
    <t>255000-255099_maling m.m</t>
  </si>
  <si>
    <t>27_Pakmateriale,tagrender m.m.</t>
  </si>
  <si>
    <t>27002719</t>
  </si>
  <si>
    <t>2700-2719_Pakmateriale</t>
  </si>
  <si>
    <t>271000271099</t>
  </si>
  <si>
    <t>271000-271099_gummi- , højtryksplader</t>
  </si>
  <si>
    <t>271180271199</t>
  </si>
  <si>
    <t>271180-271199_glassnor</t>
  </si>
  <si>
    <t>271300271399</t>
  </si>
  <si>
    <t>271300-271399_heglet hør, hampgarn, paksalve,lim</t>
  </si>
  <si>
    <t>271400271499</t>
  </si>
  <si>
    <t>271400-271499_pakningsbånd, -snore, fugemasse m.m</t>
  </si>
  <si>
    <t>271500271699</t>
  </si>
  <si>
    <t>271500-271699_muffeasfalt, lynbeton, kit</t>
  </si>
  <si>
    <t>271800271999</t>
  </si>
  <si>
    <t>271800-271999_koldgalvanisering, fortynder m.m</t>
  </si>
  <si>
    <t>27272733</t>
  </si>
  <si>
    <t>2727-2733_Koblingssæt, slanger m.m.</t>
  </si>
  <si>
    <t>272700273399</t>
  </si>
  <si>
    <t>272700-273399_koblingssæt m.m</t>
  </si>
  <si>
    <t>NavLev3_46</t>
  </si>
  <si>
    <t>Trykslanger og koblingssæt</t>
  </si>
  <si>
    <t>27502769</t>
  </si>
  <si>
    <t>2750-2769_Tagrender og tilbehør</t>
  </si>
  <si>
    <t>275000276999</t>
  </si>
  <si>
    <t>275000-276999_tagrender og tilbehør</t>
  </si>
  <si>
    <t>NavLev3_47</t>
  </si>
  <si>
    <t>Tagrender og nedløbsrør</t>
  </si>
  <si>
    <t>27702785</t>
  </si>
  <si>
    <t>2770-2785_Rendejern m.m.</t>
  </si>
  <si>
    <t>277000277399</t>
  </si>
  <si>
    <t>277000-277399_rendejern m.m</t>
  </si>
  <si>
    <t>277500277899</t>
  </si>
  <si>
    <t>277500-277899_hængselstifter, vulste m.m</t>
  </si>
  <si>
    <t>277900277919</t>
  </si>
  <si>
    <t>277900-277919_mur-, løskanthager</t>
  </si>
  <si>
    <t>278100278599</t>
  </si>
  <si>
    <t>278100-278599_søm, skruer, bolte m.m</t>
  </si>
  <si>
    <t>27862795</t>
  </si>
  <si>
    <t>2786-2795_Tagvinduer, tag-, facadeprodukter m.m</t>
  </si>
  <si>
    <t>278600278699</t>
  </si>
  <si>
    <t>278600-278699_tagvinduer</t>
  </si>
  <si>
    <t>NavLev3_48</t>
  </si>
  <si>
    <t>Tag- og facadeprodukter</t>
  </si>
  <si>
    <t>278800278899</t>
  </si>
  <si>
    <t>278800-278899_skifer m.m</t>
  </si>
  <si>
    <t>278900278999</t>
  </si>
  <si>
    <t>278900-278999_tilbehør til tagprodukter</t>
  </si>
  <si>
    <t>279000279699</t>
  </si>
  <si>
    <t>279000-279699_tag-, facadeprodukter</t>
  </si>
  <si>
    <t>28_Metaller</t>
  </si>
  <si>
    <t>28322892</t>
  </si>
  <si>
    <t>2832-2892_Metaller</t>
  </si>
  <si>
    <t>283200283299</t>
  </si>
  <si>
    <t>283200-283299_stålplader</t>
  </si>
  <si>
    <t>NavLev3_49</t>
  </si>
  <si>
    <t>Metaller</t>
  </si>
  <si>
    <t>283800283899</t>
  </si>
  <si>
    <t>283800-283899_ekspansionsbånd</t>
  </si>
  <si>
    <t>284200284299</t>
  </si>
  <si>
    <t>284200-284299_kobberplader</t>
  </si>
  <si>
    <t>284300284399</t>
  </si>
  <si>
    <t>284300-284399_kobberbånd</t>
  </si>
  <si>
    <t>285039285049</t>
  </si>
  <si>
    <t>285039-285049_armeringsnet</t>
  </si>
  <si>
    <t>286200286499</t>
  </si>
  <si>
    <t>286200-286499_aluminiumplader, -bånd</t>
  </si>
  <si>
    <t>287500287799</t>
  </si>
  <si>
    <t>287500-287799_zinkbånd</t>
  </si>
  <si>
    <t>288000288199</t>
  </si>
  <si>
    <t>288000-288199_blyplader, -blokke, inddækningspl</t>
  </si>
  <si>
    <t>288300288499</t>
  </si>
  <si>
    <t>288300-288499_zinkplader</t>
  </si>
  <si>
    <t>288500288699</t>
  </si>
  <si>
    <t>288500-288699_zinkbånd</t>
  </si>
  <si>
    <t>288700288799</t>
  </si>
  <si>
    <t>288700-288799_inddækningsplader, zink</t>
  </si>
  <si>
    <t>288900288999</t>
  </si>
  <si>
    <t>288900-288999_ekspansionsbånd, zink</t>
  </si>
  <si>
    <t>289151289183</t>
  </si>
  <si>
    <t>289151-289183_loddetin</t>
  </si>
  <si>
    <t>289207289298</t>
  </si>
  <si>
    <t>289207-289298_loddevand, salmiaksten  m.m</t>
  </si>
  <si>
    <t>Varme</t>
  </si>
  <si>
    <t>30_Kedler, kedelunits</t>
  </si>
  <si>
    <t>30153055</t>
  </si>
  <si>
    <t>3015-3055_støbejern</t>
  </si>
  <si>
    <t>301500305599</t>
  </si>
  <si>
    <t>301500-305599_kedler og tilbehør</t>
  </si>
  <si>
    <t>NavLev3_50</t>
  </si>
  <si>
    <t>Kedler og -units af støbejern</t>
  </si>
  <si>
    <t>30623095</t>
  </si>
  <si>
    <t>3062-3095_stålplade</t>
  </si>
  <si>
    <t>306251309599</t>
  </si>
  <si>
    <t>306251-309599_kedler og tilbehør</t>
  </si>
  <si>
    <t>NavLev3_51</t>
  </si>
  <si>
    <t>Kedelunits af stålplade</t>
  </si>
  <si>
    <t>31_Kapper, biopejse, stålskorstene</t>
  </si>
  <si>
    <t>31273170</t>
  </si>
  <si>
    <t>3127-3170_Kapper, biopejse m.m</t>
  </si>
  <si>
    <t>312724312971</t>
  </si>
  <si>
    <t>312724-312971_løse kapper til kedler</t>
  </si>
  <si>
    <t>314800314999</t>
  </si>
  <si>
    <t>314800-314999_biopejse og tilbehør</t>
  </si>
  <si>
    <t>NavLev3_52</t>
  </si>
  <si>
    <t>Biopejse</t>
  </si>
  <si>
    <t>317000317021</t>
  </si>
  <si>
    <t>317000-317021_kedelkit, fugemasse</t>
  </si>
  <si>
    <t>31713180</t>
  </si>
  <si>
    <t>3171-3180_Stålskorstene og tilbehør</t>
  </si>
  <si>
    <t>317102318099</t>
  </si>
  <si>
    <t>317102-318099_stålskorstene og tilbehør</t>
  </si>
  <si>
    <t>NavLev3_53</t>
  </si>
  <si>
    <t>Stålskorstene, foringer og røgrør</t>
  </si>
  <si>
    <t>31813192</t>
  </si>
  <si>
    <t>3181-3192_Røgrør, rensebørster m.m</t>
  </si>
  <si>
    <t>318100318499</t>
  </si>
  <si>
    <t>318100-318499_røgrør m.m.</t>
  </si>
  <si>
    <t>NavLev3_54</t>
  </si>
  <si>
    <t>Røgrør</t>
  </si>
  <si>
    <t>318542318571</t>
  </si>
  <si>
    <t>318542-318571_rensebørster</t>
  </si>
  <si>
    <t>318711318771</t>
  </si>
  <si>
    <t>318711-318771_allikeriste</t>
  </si>
  <si>
    <t>NavLev3_55</t>
  </si>
  <si>
    <t>Allikeriste</t>
  </si>
  <si>
    <t>318875318894</t>
  </si>
  <si>
    <t>318875-318894_røgsugere</t>
  </si>
  <si>
    <t>NavLev3_56</t>
  </si>
  <si>
    <t>Røgsugere</t>
  </si>
  <si>
    <t>319000319299</t>
  </si>
  <si>
    <t>319000-319299_stålskorstene og tilbehør</t>
  </si>
  <si>
    <t>32_Radiatorer, konvektorer m.m</t>
  </si>
  <si>
    <t>32113298</t>
  </si>
  <si>
    <t>3211-3298_Radiatorer, konvektorer m.m</t>
  </si>
  <si>
    <t>321115322799</t>
  </si>
  <si>
    <t>321115-322799_Thor</t>
  </si>
  <si>
    <t>NavLev3_57</t>
  </si>
  <si>
    <t>Radiatorer og konvektorer</t>
  </si>
  <si>
    <t>322850322859</t>
  </si>
  <si>
    <t>322850-322859_Kriss Trading</t>
  </si>
  <si>
    <t>322900324499</t>
  </si>
  <si>
    <t>322900-324499_Hudevad</t>
  </si>
  <si>
    <t>324521325239</t>
  </si>
  <si>
    <t>324521-325239_Rio</t>
  </si>
  <si>
    <t>325300325349</t>
  </si>
  <si>
    <t>325300-325349_Pettinaroli</t>
  </si>
  <si>
    <t>325400325899</t>
  </si>
  <si>
    <t>325400-325899_Lemvigh-Müller</t>
  </si>
  <si>
    <t>325900326099</t>
  </si>
  <si>
    <t>325900-326099_Eurorad</t>
  </si>
  <si>
    <t>326200326299</t>
  </si>
  <si>
    <t>326200-326299_Altech</t>
  </si>
  <si>
    <t>328910329062</t>
  </si>
  <si>
    <t>328910-329062_Korado</t>
  </si>
  <si>
    <t>329101329139</t>
  </si>
  <si>
    <t>329101-329139_Wanpan varmepaneler</t>
  </si>
  <si>
    <t>329300329309</t>
  </si>
  <si>
    <t>329300-329309_Meinertz klimapanel</t>
  </si>
  <si>
    <t>33_Radiatorer, riste, gulvvarme m.m</t>
  </si>
  <si>
    <t>33013314</t>
  </si>
  <si>
    <t>3301-3314_Håndklæderadiatorer</t>
  </si>
  <si>
    <t>330100331499</t>
  </si>
  <si>
    <t>330100-331499_håndklæde-, designradiatorer</t>
  </si>
  <si>
    <t>NavLev3_58</t>
  </si>
  <si>
    <t>Håndklæderadiatorer</t>
  </si>
  <si>
    <t>33153338</t>
  </si>
  <si>
    <t>3315-3338_Radiatorer, konvektorer</t>
  </si>
  <si>
    <t>331500333880</t>
  </si>
  <si>
    <t>331500-333880_radiatorer, konvektorer</t>
  </si>
  <si>
    <t>3339</t>
  </si>
  <si>
    <t>3339_Konvektorriste</t>
  </si>
  <si>
    <t>333950333956</t>
  </si>
  <si>
    <t>333950-333956_konvektorriste</t>
  </si>
  <si>
    <t>33463347</t>
  </si>
  <si>
    <t>3346-3347_Rørpaneler</t>
  </si>
  <si>
    <t>334620334799</t>
  </si>
  <si>
    <t>334620-334799_rørpaneler og tilbehør</t>
  </si>
  <si>
    <t>NavLev3_59</t>
  </si>
  <si>
    <t>Rørpaneler</t>
  </si>
  <si>
    <t>3378</t>
  </si>
  <si>
    <t>3378_Ribberør</t>
  </si>
  <si>
    <t>337801337839</t>
  </si>
  <si>
    <t>337801-337839_ribberør</t>
  </si>
  <si>
    <t>NavLev3_60</t>
  </si>
  <si>
    <t>Ribberør</t>
  </si>
  <si>
    <t>33853391</t>
  </si>
  <si>
    <t>3385-3391_Stråleplader</t>
  </si>
  <si>
    <t>338500339161</t>
  </si>
  <si>
    <t>338500-339161_stråleplader og tilbehør</t>
  </si>
  <si>
    <t>NavLev3_61</t>
  </si>
  <si>
    <t>Strålevarme</t>
  </si>
  <si>
    <t>33923396</t>
  </si>
  <si>
    <t>3392-3396_Gulvvarmesystemer</t>
  </si>
  <si>
    <t>339200339699</t>
  </si>
  <si>
    <t>339200-339699_gulvvarmesystemer</t>
  </si>
  <si>
    <t>NavLev3_62</t>
  </si>
  <si>
    <t>Gulvvarmesystemer</t>
  </si>
  <si>
    <t>34_Gas-, elkedler , skorstene, radiatorer m.m.</t>
  </si>
  <si>
    <t>34023424</t>
  </si>
  <si>
    <t>3402-3424_Gaskedler</t>
  </si>
  <si>
    <t>340214342349</t>
  </si>
  <si>
    <t>340214-342349_gaskedler og tilbehør</t>
  </si>
  <si>
    <t>NavLev3_63</t>
  </si>
  <si>
    <t>Gaskedler og -units</t>
  </si>
  <si>
    <t>342360342379</t>
  </si>
  <si>
    <t>342360-342379_solvarmeunits</t>
  </si>
  <si>
    <t>342380342399</t>
  </si>
  <si>
    <t>342380-342399_varmtvandsbeholder</t>
  </si>
  <si>
    <t>342400342499</t>
  </si>
  <si>
    <t>342400-342499_gaskedler og tilbehør</t>
  </si>
  <si>
    <t>34253429</t>
  </si>
  <si>
    <t>3425-3429_Skorstensforinger</t>
  </si>
  <si>
    <t>342539342999</t>
  </si>
  <si>
    <t>342539-342999_skorstensforinger og tilbehør</t>
  </si>
  <si>
    <t>3430</t>
  </si>
  <si>
    <t>3430_Stålskorstene og tilbehør</t>
  </si>
  <si>
    <t>343002343099</t>
  </si>
  <si>
    <t>343002-343099_stålskorstene og tilbehør</t>
  </si>
  <si>
    <t>34313434</t>
  </si>
  <si>
    <t>3431-3434_Gasbrændere</t>
  </si>
  <si>
    <t>343169343450</t>
  </si>
  <si>
    <t>343169-343450_gasbrændere og tilbehør</t>
  </si>
  <si>
    <t>NavLev3_64</t>
  </si>
  <si>
    <t>Gasbrændere</t>
  </si>
  <si>
    <t>34353438</t>
  </si>
  <si>
    <t>3435-3438_Aftræksrør m.m</t>
  </si>
  <si>
    <t>343500343899</t>
  </si>
  <si>
    <t>343500-343899_aftræksrør, gennemføringer m.m</t>
  </si>
  <si>
    <t>NavLev3_65</t>
  </si>
  <si>
    <t>Aftræksrør og gennemføringer</t>
  </si>
  <si>
    <t>3439</t>
  </si>
  <si>
    <t>3439_Forbindelsesslanger</t>
  </si>
  <si>
    <t>343900343908</t>
  </si>
  <si>
    <t>343900-343908_forbindelsesslanger</t>
  </si>
  <si>
    <t>NavLev3_66</t>
  </si>
  <si>
    <t>Gasradiatorer, -terrassevarmere og tilbehør til gaskomfurer</t>
  </si>
  <si>
    <t>34433446</t>
  </si>
  <si>
    <t>3443-3446_Gasradiatorer m.m</t>
  </si>
  <si>
    <t>344400344499</t>
  </si>
  <si>
    <t>344400-344499_gasradiatorer og tilbehør</t>
  </si>
  <si>
    <t>344600344699</t>
  </si>
  <si>
    <t>344600-344699_terrassevarmere</t>
  </si>
  <si>
    <t>3450</t>
  </si>
  <si>
    <t>3450_Elkedler</t>
  </si>
  <si>
    <t>345011345090</t>
  </si>
  <si>
    <t>345011-345090_elkedler og tilbehør</t>
  </si>
  <si>
    <t>NavLev3_67</t>
  </si>
  <si>
    <t>Elkedler og -vandvarmere</t>
  </si>
  <si>
    <t>34513458</t>
  </si>
  <si>
    <t>3451-3458_Elvandvarmere</t>
  </si>
  <si>
    <t>345101345870</t>
  </si>
  <si>
    <t>345101-345870_elvandvarmere og tilbehør</t>
  </si>
  <si>
    <t>3459</t>
  </si>
  <si>
    <t>3459_Varmekabler</t>
  </si>
  <si>
    <t>345900345999</t>
  </si>
  <si>
    <t>345900-345999_varmekabler og tilbehør</t>
  </si>
  <si>
    <t>NavLev3_68</t>
  </si>
  <si>
    <t>Varmekabler</t>
  </si>
  <si>
    <t>34613469</t>
  </si>
  <si>
    <t>3461-3469_Varmepumper m.m</t>
  </si>
  <si>
    <t>346100346899</t>
  </si>
  <si>
    <t>346100-346899_varmepumper, klimaanlæg og tilbehør</t>
  </si>
  <si>
    <t>NavLev3_69</t>
  </si>
  <si>
    <t>Varmepumper og klimaanlæg</t>
  </si>
  <si>
    <t>346900346999</t>
  </si>
  <si>
    <t>346900-346999_klimaanlæg, køler-, antifrostvæske</t>
  </si>
  <si>
    <t>34713476</t>
  </si>
  <si>
    <t>3471-3476_Kedel-, varmepumpeslanger m.m</t>
  </si>
  <si>
    <t>347112347699</t>
  </si>
  <si>
    <t>347112-347699_kedel-, varmepumpeslanger m.m</t>
  </si>
  <si>
    <t>3480</t>
  </si>
  <si>
    <t>3480_Solcelleanlæg</t>
  </si>
  <si>
    <t>348000348099</t>
  </si>
  <si>
    <t>348000-348099_Solcelleanlæg</t>
  </si>
  <si>
    <t>NavLev3_70</t>
  </si>
  <si>
    <t>Solvarme- og solcelleanlæg</t>
  </si>
  <si>
    <t>34853488</t>
  </si>
  <si>
    <t>3485-3488_Solvarmeanlæg</t>
  </si>
  <si>
    <t>348500348899</t>
  </si>
  <si>
    <t>348500-348899_solvarmeanlæg</t>
  </si>
  <si>
    <t>35_Ventilationssystemer, m.v.</t>
  </si>
  <si>
    <t>3500</t>
  </si>
  <si>
    <t>3500_ventilation, industri</t>
  </si>
  <si>
    <t>350000350099</t>
  </si>
  <si>
    <t>350000-350099_Ventilation, industri</t>
  </si>
  <si>
    <t>NavLev3_71</t>
  </si>
  <si>
    <t>Ventilation til industri</t>
  </si>
  <si>
    <t>35013522</t>
  </si>
  <si>
    <t>3501-3522_varmluftaggregater m.m.</t>
  </si>
  <si>
    <t>350100352299</t>
  </si>
  <si>
    <t>350100-352299_varmluftaggregater m.m.</t>
  </si>
  <si>
    <t>NavLev3_72</t>
  </si>
  <si>
    <t>Varmluftaggregater</t>
  </si>
  <si>
    <t>3527</t>
  </si>
  <si>
    <t>3527_Ventilation, Radon</t>
  </si>
  <si>
    <t>352700352799</t>
  </si>
  <si>
    <t>352700-352799_Ventilation, Radon</t>
  </si>
  <si>
    <t>NavLev3_73</t>
  </si>
  <si>
    <t>Ventilation</t>
  </si>
  <si>
    <t>35283533</t>
  </si>
  <si>
    <t>3528-3533_Indbl.-, udsugn.riste, ventilationsrør</t>
  </si>
  <si>
    <t>352800353199</t>
  </si>
  <si>
    <t>352800-353199_ ventilationsrør og tilbehør</t>
  </si>
  <si>
    <t>353240353399</t>
  </si>
  <si>
    <t>353240-353399_indblæsnings-, udsugningsriste</t>
  </si>
  <si>
    <t>35343544</t>
  </si>
  <si>
    <t>3534-3544_Ventilatorer, ventilationsrør m.v.</t>
  </si>
  <si>
    <t>353400353896</t>
  </si>
  <si>
    <t>353400-353896_ventilatorer og tilbehør</t>
  </si>
  <si>
    <t>353900353999</t>
  </si>
  <si>
    <t>353900-353999_ventilationsrør og tilbehør</t>
  </si>
  <si>
    <t>354000354299</t>
  </si>
  <si>
    <t>354000-354299_ventilationsrør og tilbehør</t>
  </si>
  <si>
    <t>354306354399</t>
  </si>
  <si>
    <t>354306-354399_friskluftventiler og tilbehør</t>
  </si>
  <si>
    <t>354400354499</t>
  </si>
  <si>
    <t>354400-354499_ventilationsrør og tilbehør</t>
  </si>
  <si>
    <t>35453553</t>
  </si>
  <si>
    <t>3545-3553_Varmeventilatorer</t>
  </si>
  <si>
    <t>354500355378</t>
  </si>
  <si>
    <t>354500-355378_varmeventilatorer</t>
  </si>
  <si>
    <t>35553566</t>
  </si>
  <si>
    <t>3555-3566_Varmlufttæpper, ventilationsrør m.m</t>
  </si>
  <si>
    <t>355500355699</t>
  </si>
  <si>
    <t>355500-355699_varmlufttæpper og tilbehør</t>
  </si>
  <si>
    <t>NavLev3_74</t>
  </si>
  <si>
    <t>Varmlufttæpper</t>
  </si>
  <si>
    <t>355891355993</t>
  </si>
  <si>
    <t>355891-355993_ventilationsrør og tilbehør</t>
  </si>
  <si>
    <t>356000356099</t>
  </si>
  <si>
    <t>356000-356099_endebunde, x-rør,</t>
  </si>
  <si>
    <t>356400356499</t>
  </si>
  <si>
    <t>356400-356499_værktøj</t>
  </si>
  <si>
    <t>35693574</t>
  </si>
  <si>
    <t>3569-3574_Brandspjæld, centrifugalventilatorer</t>
  </si>
  <si>
    <t>356900357499</t>
  </si>
  <si>
    <t>356900-357499_brandspjæld</t>
  </si>
  <si>
    <t>357000357499</t>
  </si>
  <si>
    <t>357000-357499_centrifugalventilatorer</t>
  </si>
  <si>
    <t>35753581</t>
  </si>
  <si>
    <t>3575-3581_Loft/væg/kanal/tagventilatorer  m.m</t>
  </si>
  <si>
    <t>357511358199</t>
  </si>
  <si>
    <t>357511-358199_Loft/væg/kanal/tagventilatorer m.m</t>
  </si>
  <si>
    <t>35823587</t>
  </si>
  <si>
    <t>3582-3587_Friskluft-, aftræksventiler m.m</t>
  </si>
  <si>
    <t>358220358783</t>
  </si>
  <si>
    <t>358220-358783_friskluft-, aftræksventiler  m.m</t>
  </si>
  <si>
    <t>35883595</t>
  </si>
  <si>
    <t>3588-3595_Varmegenvindingsaggregater m.m</t>
  </si>
  <si>
    <t>358800359596</t>
  </si>
  <si>
    <t>358800-359596_varmegenv.aggr., af- og befugtere</t>
  </si>
  <si>
    <t>NavLev3_75</t>
  </si>
  <si>
    <t>Varmegenvindingsaggr. samt af- og befugtere</t>
  </si>
  <si>
    <t>35963599</t>
  </si>
  <si>
    <t>3596-3599_Emhætter, centralstøvsugere</t>
  </si>
  <si>
    <t>359600359699</t>
  </si>
  <si>
    <t>359600-359699_emhætter og tilbehør</t>
  </si>
  <si>
    <t>NavLev3_76</t>
  </si>
  <si>
    <t>Emhætter</t>
  </si>
  <si>
    <t>359700359749</t>
  </si>
  <si>
    <t>359700-359749_luftrensere</t>
  </si>
  <si>
    <t>NavLev3_77</t>
  </si>
  <si>
    <t>Centralstøvsugere og luftrensere</t>
  </si>
  <si>
    <t>359751359995</t>
  </si>
  <si>
    <t>359751-359899_centralstøvsugere og tilbehør m.m.</t>
  </si>
  <si>
    <t>359900359999</t>
  </si>
  <si>
    <t>359900-359999_Terrassevarmere</t>
  </si>
  <si>
    <t>NavLev3_78</t>
  </si>
  <si>
    <t>Terrassevarmere til el</t>
  </si>
  <si>
    <t>36_Ladtanke, -oliefyr, -brændere, -tanke m.m</t>
  </si>
  <si>
    <t>36083637</t>
  </si>
  <si>
    <t>3608-3637_Oliefyr, højtryksoliefyr</t>
  </si>
  <si>
    <t>3608003637996</t>
  </si>
  <si>
    <t>360800-363746_Oliefyr, højtryksoliefyr</t>
  </si>
  <si>
    <t>NavLev3_79</t>
  </si>
  <si>
    <t>Oliefyr, -brændere og tilbehør</t>
  </si>
  <si>
    <t>3638</t>
  </si>
  <si>
    <t>3638_Oliebrændere</t>
  </si>
  <si>
    <t>363811363899</t>
  </si>
  <si>
    <t>363811-363899_oliebrændere</t>
  </si>
  <si>
    <t>36703671</t>
  </si>
  <si>
    <t>3670-3671_Olietanke</t>
  </si>
  <si>
    <t>367000367171</t>
  </si>
  <si>
    <t>367000-367171_olietanke og tilbehør</t>
  </si>
  <si>
    <t>NavLev3_80</t>
  </si>
  <si>
    <t>Olietanke og lagertanke</t>
  </si>
  <si>
    <t>3672</t>
  </si>
  <si>
    <t>3672_Lagertanke til nedgravning</t>
  </si>
  <si>
    <t>367220367229</t>
  </si>
  <si>
    <t>367220-367229_uden mandedæksel</t>
  </si>
  <si>
    <t>36753678</t>
  </si>
  <si>
    <t>3675-3678_Tankarmaturer</t>
  </si>
  <si>
    <t>367510367590</t>
  </si>
  <si>
    <t>367510-367590_påfyldningsstudse m.m.</t>
  </si>
  <si>
    <t>NavLev3_81</t>
  </si>
  <si>
    <t>Tankarmatur</t>
  </si>
  <si>
    <t>367701367710</t>
  </si>
  <si>
    <t>367701-367710_udluftningshætter</t>
  </si>
  <si>
    <t>367860367866</t>
  </si>
  <si>
    <t>367860-367866_tankalarmer</t>
  </si>
  <si>
    <t>3680</t>
  </si>
  <si>
    <t>3680_Bund-, kontraventiler</t>
  </si>
  <si>
    <t>368033368087</t>
  </si>
  <si>
    <t>368033-368087_kontraventiler og tilbehør</t>
  </si>
  <si>
    <t>36813682</t>
  </si>
  <si>
    <t>3681-3682_Afspærringsventiler</t>
  </si>
  <si>
    <t>368150368178</t>
  </si>
  <si>
    <t>368150-368178_nåleventiler</t>
  </si>
  <si>
    <t>368200368251</t>
  </si>
  <si>
    <t>368200-368251_smeltesikringsventiler</t>
  </si>
  <si>
    <t>3683</t>
  </si>
  <si>
    <t>3683_Tankgennemføringer</t>
  </si>
  <si>
    <t>368300368312</t>
  </si>
  <si>
    <t>368300-368312_tankgennemføringer</t>
  </si>
  <si>
    <t>36853686</t>
  </si>
  <si>
    <t>3685-3686_Metalfittings m.m</t>
  </si>
  <si>
    <t>368500368500</t>
  </si>
  <si>
    <t>368500_omløbere</t>
  </si>
  <si>
    <t>368507368508</t>
  </si>
  <si>
    <t>368507-368508_brystnipler</t>
  </si>
  <si>
    <t>368549368549</t>
  </si>
  <si>
    <t>368549_klemringe</t>
  </si>
  <si>
    <t>368601368603</t>
  </si>
  <si>
    <t>368601-368603_omløbere</t>
  </si>
  <si>
    <t>368611368612</t>
  </si>
  <si>
    <t>368611-368612_forskruninger, lige</t>
  </si>
  <si>
    <t>368616368616</t>
  </si>
  <si>
    <t>368616_forskruninger, dobbelte</t>
  </si>
  <si>
    <t>368619368619</t>
  </si>
  <si>
    <t>368619_rørkoblinger</t>
  </si>
  <si>
    <t>368621368621</t>
  </si>
  <si>
    <t>368621_vinkler med muffe</t>
  </si>
  <si>
    <t>368622368622</t>
  </si>
  <si>
    <t>368622_vinkler med nippel</t>
  </si>
  <si>
    <t>368623368623</t>
  </si>
  <si>
    <t>368623_vinkelunion med omløber</t>
  </si>
  <si>
    <t>368632368632</t>
  </si>
  <si>
    <t>368632_teer med omløbere</t>
  </si>
  <si>
    <t>368644368654</t>
  </si>
  <si>
    <t>368644-368654_slangenipler</t>
  </si>
  <si>
    <t>36873688</t>
  </si>
  <si>
    <t>3687-3688_Olieslanger m.m</t>
  </si>
  <si>
    <t>368703368728</t>
  </si>
  <si>
    <t>368703-368728_olieslanger m.m.</t>
  </si>
  <si>
    <t>NavLev3_82</t>
  </si>
  <si>
    <t>Olieslanger, -filtre og -afluftere</t>
  </si>
  <si>
    <t>368730368730</t>
  </si>
  <si>
    <t>368730_brystnipler</t>
  </si>
  <si>
    <t>368760368774</t>
  </si>
  <si>
    <t>368760-368774_oliefiltre, filterindsatse</t>
  </si>
  <si>
    <t>368781368799</t>
  </si>
  <si>
    <t>368781-368799_olieafluftere</t>
  </si>
  <si>
    <t>368800368899</t>
  </si>
  <si>
    <t>368800-368899_oliestandvisere og tilbehør</t>
  </si>
  <si>
    <t>NavLev3_83</t>
  </si>
  <si>
    <t>Oliestandsvisere</t>
  </si>
  <si>
    <t>36903693</t>
  </si>
  <si>
    <t>3690-3693_Oliepumper og tilbehør</t>
  </si>
  <si>
    <t>369002369198</t>
  </si>
  <si>
    <t>369002-369198_oliepumper og tilbehør</t>
  </si>
  <si>
    <t>NavLev3_84</t>
  </si>
  <si>
    <t>Oliepumper og -dyser</t>
  </si>
  <si>
    <t>369251369399</t>
  </si>
  <si>
    <t>369251-369296_oliedyser og tilbehør</t>
  </si>
  <si>
    <t>369312368730</t>
  </si>
  <si>
    <t>369312_tændelektroder</t>
  </si>
  <si>
    <t>37_Luftpotter, ekspansions-, v.v.beholdere m.m</t>
  </si>
  <si>
    <t>3700</t>
  </si>
  <si>
    <t>3700_Luftpotter</t>
  </si>
  <si>
    <t>370032370034</t>
  </si>
  <si>
    <t>370032-370034_luftpotter</t>
  </si>
  <si>
    <t>NavLev3_85</t>
  </si>
  <si>
    <t>Luftpotter</t>
  </si>
  <si>
    <t>3702</t>
  </si>
  <si>
    <t>3702_Ekspansionsbeholdere</t>
  </si>
  <si>
    <t>370212370412</t>
  </si>
  <si>
    <t>370212-370412_ekspansionsbeholdere</t>
  </si>
  <si>
    <t>NavLev3_86</t>
  </si>
  <si>
    <t>Ekspansionsbeholdere</t>
  </si>
  <si>
    <t>37063739</t>
  </si>
  <si>
    <t>3706-3739_Trykekspansions-, v.v.beholdere</t>
  </si>
  <si>
    <t>370612371099</t>
  </si>
  <si>
    <t>370612-371099_trykeksp.beh. og tilbehør</t>
  </si>
  <si>
    <t>371101371119</t>
  </si>
  <si>
    <t>371101-371119_samlesæt</t>
  </si>
  <si>
    <t>371123371997</t>
  </si>
  <si>
    <t>371123-371997_varmtvandsbeholdere og tilbehør</t>
  </si>
  <si>
    <t>NavLev3_87</t>
  </si>
  <si>
    <t>Varmtvands- og bufferbeholdere</t>
  </si>
  <si>
    <t>371998371998</t>
  </si>
  <si>
    <t>371998_ladekredsanlæg</t>
  </si>
  <si>
    <t>372000373999</t>
  </si>
  <si>
    <t>372000-373999_varmtvandsbeholdere og tilbehør</t>
  </si>
  <si>
    <t>37493788</t>
  </si>
  <si>
    <t>3749-3788_Vandvarmere, fjernvarmeunits</t>
  </si>
  <si>
    <t>374900378899</t>
  </si>
  <si>
    <t>374900-378899_vandvarmere, fjernv.units, vekslere</t>
  </si>
  <si>
    <t>NavLev3_88</t>
  </si>
  <si>
    <t>Fjernvarmeunits, vandvarmere og vekslere</t>
  </si>
  <si>
    <t>3790</t>
  </si>
  <si>
    <t>3790_Forråds-, behandlingsbeholdere</t>
  </si>
  <si>
    <t>379011379095</t>
  </si>
  <si>
    <t>379011-379095_forråds-, behandlingsbeholdere</t>
  </si>
  <si>
    <t>3791</t>
  </si>
  <si>
    <t>3791_Kondensvandskasser</t>
  </si>
  <si>
    <t>379142379142</t>
  </si>
  <si>
    <t>379142_kondenvandskasser</t>
  </si>
  <si>
    <t>3793</t>
  </si>
  <si>
    <t>3793_Damptørrere</t>
  </si>
  <si>
    <t>379350379360</t>
  </si>
  <si>
    <t>379350-379360_damptørrere</t>
  </si>
  <si>
    <t>3794</t>
  </si>
  <si>
    <t>3794_Kondensatkasseunits</t>
  </si>
  <si>
    <t>379411379411</t>
  </si>
  <si>
    <t>379411_kondensatkasseunits</t>
  </si>
  <si>
    <t>3795</t>
  </si>
  <si>
    <t>3795_Anoder</t>
  </si>
  <si>
    <t>379550379551</t>
  </si>
  <si>
    <t>379550-379551_stavanoder</t>
  </si>
  <si>
    <t>NavLev3_89</t>
  </si>
  <si>
    <t>Anoder, elektrolyseanlæg og udsyringsapparater</t>
  </si>
  <si>
    <t>379555379561</t>
  </si>
  <si>
    <t>379555-379561_magnesiumanoder</t>
  </si>
  <si>
    <t>3797</t>
  </si>
  <si>
    <t>3797_Elektro-/korro-/katolyseanlæg/anoder</t>
  </si>
  <si>
    <t>379721379756</t>
  </si>
  <si>
    <t>379721-379756_elektro-/korro-/katolyseanl./anoder</t>
  </si>
  <si>
    <t>3798</t>
  </si>
  <si>
    <t>3798_Udsyringsapparater</t>
  </si>
  <si>
    <t>379811379850</t>
  </si>
  <si>
    <t>379811-379850_udsyringsapparater og tilbehør</t>
  </si>
  <si>
    <t>38_Cirkulationspumper m.m</t>
  </si>
  <si>
    <t>38003833</t>
  </si>
  <si>
    <t>3800-3833_Cirkulationspumper m.m</t>
  </si>
  <si>
    <t>380000383399</t>
  </si>
  <si>
    <t>380000-383399_cirkulationspumper og tilbehør</t>
  </si>
  <si>
    <t>NavLev3_90</t>
  </si>
  <si>
    <t>Cirkulationspumper</t>
  </si>
  <si>
    <t>38513884</t>
  </si>
  <si>
    <t>3851-3884_Centrifugalpumper m.m</t>
  </si>
  <si>
    <t>385108385580</t>
  </si>
  <si>
    <t>385108-385580_centrifugalpumper og tilbehør</t>
  </si>
  <si>
    <t>NavLev3_91</t>
  </si>
  <si>
    <t>Centrifugalpumper og dykpumper</t>
  </si>
  <si>
    <t>385600385679</t>
  </si>
  <si>
    <t>385600-385679_køle/kondensatpumper</t>
  </si>
  <si>
    <t>385680386999</t>
  </si>
  <si>
    <t>385680-386999_centrifugalpumper og tilbehør</t>
  </si>
  <si>
    <t>388311388497</t>
  </si>
  <si>
    <t>388311-388497_dykpumper og tilbehør</t>
  </si>
  <si>
    <t>39_Centrifugalpumper m.m</t>
  </si>
  <si>
    <t>39123940</t>
  </si>
  <si>
    <t>3912-3940_Centrifugalpumper m.m</t>
  </si>
  <si>
    <t>391214391899</t>
  </si>
  <si>
    <t>391214-391899_til afløb, grund-, spildevand</t>
  </si>
  <si>
    <t>391900391999</t>
  </si>
  <si>
    <t>391900-391999_fækaliebeh.anlæg</t>
  </si>
  <si>
    <t>392000392999</t>
  </si>
  <si>
    <t>392000-392999_til grundvand, dræn, afvanding</t>
  </si>
  <si>
    <t>393602393602</t>
  </si>
  <si>
    <t>393602_spildevandspumpesæt</t>
  </si>
  <si>
    <t>394000394099</t>
  </si>
  <si>
    <t>394000-394099_tilbehør til grundvandssænkning</t>
  </si>
  <si>
    <t>39713974</t>
  </si>
  <si>
    <t>3971-3974_Hånd-, trykprøvepumper m.m</t>
  </si>
  <si>
    <t>397132397132</t>
  </si>
  <si>
    <t>397132_vingepumper</t>
  </si>
  <si>
    <t>NavLev3_92</t>
  </si>
  <si>
    <t>Håndpumper</t>
  </si>
  <si>
    <t>397360397369</t>
  </si>
  <si>
    <t>397360-397369_vandopstandere</t>
  </si>
  <si>
    <t>397400397499</t>
  </si>
  <si>
    <t>397400-397499_trykprøvepumper og tilbehør</t>
  </si>
  <si>
    <t>NavLev3_93</t>
  </si>
  <si>
    <t>Trykprøvepumper</t>
  </si>
  <si>
    <t>39803983</t>
  </si>
  <si>
    <t>3980-3983_Hydroforer og tilbehør</t>
  </si>
  <si>
    <t>398094398328</t>
  </si>
  <si>
    <t>398094-398328_hydroforer og tilbehør</t>
  </si>
  <si>
    <t>NavLev3_94</t>
  </si>
  <si>
    <t>Hydroforer</t>
  </si>
  <si>
    <t>3985</t>
  </si>
  <si>
    <t>3985_Bund-, kontraventiler</t>
  </si>
  <si>
    <t>398510398554</t>
  </si>
  <si>
    <t>398510-398554_bund,- kontraventiler</t>
  </si>
  <si>
    <t>NavLev3_95</t>
  </si>
  <si>
    <t>Tilbehør til pumpeanlæg</t>
  </si>
  <si>
    <t>3986</t>
  </si>
  <si>
    <t>3986_Mellemventiler</t>
  </si>
  <si>
    <t>398610398613</t>
  </si>
  <si>
    <t>398610-398613_mellemventiler</t>
  </si>
  <si>
    <t>3988</t>
  </si>
  <si>
    <t>3988_Blødgøringsanlæg, vandfiltre og tilbehør</t>
  </si>
  <si>
    <t>398800398895</t>
  </si>
  <si>
    <t>398800-398895_blødgørings-, vandbeh.anlæg, filtre</t>
  </si>
  <si>
    <t>NavLev3_96</t>
  </si>
  <si>
    <t>Vandbehandling og filtre</t>
  </si>
  <si>
    <t>39893990</t>
  </si>
  <si>
    <t>3989-3990_vand-, trykluftfiltre og tilbehør</t>
  </si>
  <si>
    <t>398901398998</t>
  </si>
  <si>
    <t>398901-398998_vand-, trykluftfiltre og tilbehør</t>
  </si>
  <si>
    <t>399002399082</t>
  </si>
  <si>
    <t>399002-399082_vandfiltre, -behandlere og tilbehør</t>
  </si>
  <si>
    <t>3991</t>
  </si>
  <si>
    <t>3991_Kompressorer og tilbehør, brandskabe</t>
  </si>
  <si>
    <t>399100399119</t>
  </si>
  <si>
    <t>399100-399119_kompressorer og tilbehør</t>
  </si>
  <si>
    <t>399120399199</t>
  </si>
  <si>
    <t>399120-399199_brandmateriel</t>
  </si>
  <si>
    <t>NavLev3_97</t>
  </si>
  <si>
    <t>Brandmateriel</t>
  </si>
  <si>
    <t>39923997</t>
  </si>
  <si>
    <t>3992-3997_Brandposte, brandskabe og tilbehør</t>
  </si>
  <si>
    <t>399209399599</t>
  </si>
  <si>
    <t>399209-399599_brandposte, brandskabe og tilbehør</t>
  </si>
  <si>
    <t>399600399699</t>
  </si>
  <si>
    <t>399600-399699_brandslanger</t>
  </si>
  <si>
    <t>399730399791</t>
  </si>
  <si>
    <t>399730-399791_brandarmaturer m.m.</t>
  </si>
  <si>
    <t>39983999</t>
  </si>
  <si>
    <t>3998-3999_Magnetisk vandbehandling</t>
  </si>
  <si>
    <t>399803399961</t>
  </si>
  <si>
    <t>399803-399961_magnetisk vandbehandling og tilbehø</t>
  </si>
  <si>
    <t>40_Div. ventiler, haner, vandopvarmere m.m</t>
  </si>
  <si>
    <t>40114022</t>
  </si>
  <si>
    <t>4011-4022_Reguleringsventiler m.m</t>
  </si>
  <si>
    <t>401112402299</t>
  </si>
  <si>
    <t>401112-402299_reguleringsventiler, fordelerunits</t>
  </si>
  <si>
    <t>NavLev3_98</t>
  </si>
  <si>
    <t>Reguleringsventiler</t>
  </si>
  <si>
    <t>40234049</t>
  </si>
  <si>
    <t>4023-4049_Termostat. regulerings-, returventil</t>
  </si>
  <si>
    <t>402300404994</t>
  </si>
  <si>
    <t>402300-404994_termostat. regulerings-, returvent.</t>
  </si>
  <si>
    <t>40504054</t>
  </si>
  <si>
    <t>4050-4054_Radiatorforskruninger m.m</t>
  </si>
  <si>
    <t>405000405081</t>
  </si>
  <si>
    <t>405000-405081_nippelmuffer og tilbehør</t>
  </si>
  <si>
    <t>NavLev3_99</t>
  </si>
  <si>
    <t>Radiatorforskruninger, luftskruer m.v.</t>
  </si>
  <si>
    <t>405100405199</t>
  </si>
  <si>
    <t>405100-405199_kombi koblinger og tilbehør</t>
  </si>
  <si>
    <t>405200405399</t>
  </si>
  <si>
    <t>405200-405399_returkoblinger og tilbehør</t>
  </si>
  <si>
    <t>405400405499</t>
  </si>
  <si>
    <t>405400-405499_afslutningspropper og tilbehør</t>
  </si>
  <si>
    <t>4055</t>
  </si>
  <si>
    <t>4055_Luftskruer, udluftningsventiler</t>
  </si>
  <si>
    <t>405500405591</t>
  </si>
  <si>
    <t>405500-405591_luftskruer, udluftningsventiler</t>
  </si>
  <si>
    <t>40564057</t>
  </si>
  <si>
    <t>4056-4057_Radiatoraftapventiler</t>
  </si>
  <si>
    <t>405622405761</t>
  </si>
  <si>
    <t>405622-405761_radiatoraftapventiler og tilbehør</t>
  </si>
  <si>
    <t>40584059</t>
  </si>
  <si>
    <t>4058-4059_Tilbehør til radiatorarmaturer</t>
  </si>
  <si>
    <t>405801405959</t>
  </si>
  <si>
    <t>405801-405959_tilbehør til radiatorarmaturer</t>
  </si>
  <si>
    <t>40604063</t>
  </si>
  <si>
    <t>4060-4063_Returløbstermostater. strengreg.vent</t>
  </si>
  <si>
    <t>406009406031</t>
  </si>
  <si>
    <t>406009-406031_returløbstermostater</t>
  </si>
  <si>
    <t>NavLev3_100</t>
  </si>
  <si>
    <t>Fjernvarmeventiler</t>
  </si>
  <si>
    <t>406200406399</t>
  </si>
  <si>
    <t>406200-406399_strengreguleringsventiler</t>
  </si>
  <si>
    <t>NavLev3_101</t>
  </si>
  <si>
    <t>Strengreguleringsventiler og stophaner</t>
  </si>
  <si>
    <t>40644070</t>
  </si>
  <si>
    <t>4064-4070_Overstrømn.ventiler, regulatorer m.m</t>
  </si>
  <si>
    <t>406400406449</t>
  </si>
  <si>
    <t>406400-406449_overstrømningsventiler</t>
  </si>
  <si>
    <t>406450406733</t>
  </si>
  <si>
    <t>406450-406733_trykdifferensregulatorer m.m.</t>
  </si>
  <si>
    <t>406734406755</t>
  </si>
  <si>
    <t>406734-406755_overstrømningsventiler</t>
  </si>
  <si>
    <t>406756406760</t>
  </si>
  <si>
    <t>406756-406760_trykdifferensregulatorer</t>
  </si>
  <si>
    <t>406761406868</t>
  </si>
  <si>
    <t>406761-406868_strengreguleringsventiler</t>
  </si>
  <si>
    <t>406869406899</t>
  </si>
  <si>
    <t>406869-406899_cirkulationsventiler</t>
  </si>
  <si>
    <t>406900407099</t>
  </si>
  <si>
    <t>406900-407099_reguleringsventiler mm</t>
  </si>
  <si>
    <t>40714075</t>
  </si>
  <si>
    <t>4071-4075_Stophaner</t>
  </si>
  <si>
    <t>407101407173</t>
  </si>
  <si>
    <t>407101-407173_stophaner</t>
  </si>
  <si>
    <t>407321407326</t>
  </si>
  <si>
    <t>407321-407326_tregangsstophane</t>
  </si>
  <si>
    <t>407500407599</t>
  </si>
  <si>
    <t>407500-407599_anbor.bøjler med tilbehør</t>
  </si>
  <si>
    <t>40804084</t>
  </si>
  <si>
    <t>4080-4084_Shuntventiler</t>
  </si>
  <si>
    <t>408010408499</t>
  </si>
  <si>
    <t>408010-408499_shuntventiler</t>
  </si>
  <si>
    <t>NavLev3_102</t>
  </si>
  <si>
    <t>Shuntventiler og ejektorer</t>
  </si>
  <si>
    <t>4085</t>
  </si>
  <si>
    <t>4085_Ejektorer</t>
  </si>
  <si>
    <t>408510408510</t>
  </si>
  <si>
    <t>408510_ejektorer</t>
  </si>
  <si>
    <t>4087</t>
  </si>
  <si>
    <t>4087_Vandopvarmere</t>
  </si>
  <si>
    <t>408710408712</t>
  </si>
  <si>
    <t>408710-408712_vandopvarmere</t>
  </si>
  <si>
    <t>4088</t>
  </si>
  <si>
    <t>4088_Udblæsningshaner, vakuumventiler</t>
  </si>
  <si>
    <t>408800408842</t>
  </si>
  <si>
    <t>408800-408842_udblæsningshaner, vakuumventiler</t>
  </si>
  <si>
    <t>NavLev3_103</t>
  </si>
  <si>
    <t>Lufthaner og gasprøvestudse</t>
  </si>
  <si>
    <t>4089</t>
  </si>
  <si>
    <t>4089_Gasprøvestudse og tilbehør</t>
  </si>
  <si>
    <t>408920408949</t>
  </si>
  <si>
    <t>408920-408949_gasprøvestudse og tilbehør</t>
  </si>
  <si>
    <t>41_Div. ventiler m.m</t>
  </si>
  <si>
    <t>41004114</t>
  </si>
  <si>
    <t>4100-4114_Skydeventiler m.m</t>
  </si>
  <si>
    <t>410020410399</t>
  </si>
  <si>
    <t>410020-410399_af metal</t>
  </si>
  <si>
    <t>NavLev3_104</t>
  </si>
  <si>
    <t>Skyde-, sæde og spadeventiler</t>
  </si>
  <si>
    <t>410515410599</t>
  </si>
  <si>
    <t>410515-410599_af støbejern</t>
  </si>
  <si>
    <t>410800410899</t>
  </si>
  <si>
    <t>410800-410899_spadeventiler</t>
  </si>
  <si>
    <t>41204134</t>
  </si>
  <si>
    <t>4120-4134_Nåle-sædeventiler m.m</t>
  </si>
  <si>
    <t>412010412081</t>
  </si>
  <si>
    <t>412010-412081_nåle-sædeventiler</t>
  </si>
  <si>
    <t>412200412291</t>
  </si>
  <si>
    <t>412200-412291_sædeventiler</t>
  </si>
  <si>
    <t>412300412457</t>
  </si>
  <si>
    <t>412300-412457_fristrømssædeventiler</t>
  </si>
  <si>
    <t>412500412511</t>
  </si>
  <si>
    <t>412500-412511_sædeventiler, rødgods</t>
  </si>
  <si>
    <t>412610412799</t>
  </si>
  <si>
    <t>412610-412799_sædeventiler, støbejern/SG-jern</t>
  </si>
  <si>
    <t>412880413272</t>
  </si>
  <si>
    <t>412880-413272_sædeventiler, stål</t>
  </si>
  <si>
    <t>413312413333</t>
  </si>
  <si>
    <t>413312-413333_sædeventiler, stålgods</t>
  </si>
  <si>
    <t>413414413461</t>
  </si>
  <si>
    <t>413414-413461_fristrømsventiler</t>
  </si>
  <si>
    <t>41524156</t>
  </si>
  <si>
    <t>4152-4157_Membran-og spadeventiler</t>
  </si>
  <si>
    <t>415218415663</t>
  </si>
  <si>
    <t>415218-415663_membranventiler og tilbehør</t>
  </si>
  <si>
    <t>NavLev3_105</t>
  </si>
  <si>
    <t>Membran- og butterflyventiler</t>
  </si>
  <si>
    <t>415700415799</t>
  </si>
  <si>
    <t>415700-415799_spadeventiler</t>
  </si>
  <si>
    <t>41584171</t>
  </si>
  <si>
    <t>4158-4171_Butterflyventiler</t>
  </si>
  <si>
    <t>415800417199</t>
  </si>
  <si>
    <t>415800-417199_butterflyventil og tilbehør</t>
  </si>
  <si>
    <t>41734196</t>
  </si>
  <si>
    <t>4173-4196_Kuglehaner m.m</t>
  </si>
  <si>
    <t>417300417891</t>
  </si>
  <si>
    <t>417300-417891_af messing</t>
  </si>
  <si>
    <t>NavLev3_106</t>
  </si>
  <si>
    <t>Kuglehaner</t>
  </si>
  <si>
    <t>417907418149</t>
  </si>
  <si>
    <t>417907-418149_af blandet materiale og tilbehør</t>
  </si>
  <si>
    <t>418150418157</t>
  </si>
  <si>
    <t>418150-418157_af messing til gas</t>
  </si>
  <si>
    <t>418158418166</t>
  </si>
  <si>
    <t>418158-418166_af blandet materiale og tilbehør</t>
  </si>
  <si>
    <t>418167418199</t>
  </si>
  <si>
    <t>418167-418199_af messing</t>
  </si>
  <si>
    <t>418207418296</t>
  </si>
  <si>
    <t>418207-418296_af blandet materiale og tilbehør</t>
  </si>
  <si>
    <t>418298418299</t>
  </si>
  <si>
    <t>418298-418299_anboringskuglehaner og tilbehør</t>
  </si>
  <si>
    <t>418303418799</t>
  </si>
  <si>
    <t>418303-418799_af blandet materiale og tilbehør</t>
  </si>
  <si>
    <t>418811418891</t>
  </si>
  <si>
    <t>418811-418891_specielle kuglehaner og tilbehør</t>
  </si>
  <si>
    <t>418900419699</t>
  </si>
  <si>
    <t>418900-419699_af blandet materiale og tilbehør</t>
  </si>
  <si>
    <t>42_Kuglehaner</t>
  </si>
  <si>
    <t>42054208</t>
  </si>
  <si>
    <t>4205-4208_Kuglehaner m.m.</t>
  </si>
  <si>
    <t>420545420546</t>
  </si>
  <si>
    <t>420545-420546_af rf stål og tilbehør</t>
  </si>
  <si>
    <t>420802420889</t>
  </si>
  <si>
    <t>420802-420889_af blandet materiale og tilbehør</t>
  </si>
  <si>
    <t>42704294</t>
  </si>
  <si>
    <t>4270-4294_Kuglehaner  med plast greb m.m</t>
  </si>
  <si>
    <t>427072427499</t>
  </si>
  <si>
    <t>427072-427499_med plast greb og tilbehør</t>
  </si>
  <si>
    <t>427807429499</t>
  </si>
  <si>
    <t>427807-429499_af blandet materiale og tilbehør</t>
  </si>
  <si>
    <t>43_Div. ventiler, kompensatorer m.m</t>
  </si>
  <si>
    <t>43014314</t>
  </si>
  <si>
    <t>4301-4314_Diverse kontraventiler</t>
  </si>
  <si>
    <t>430100431492</t>
  </si>
  <si>
    <t>430100-431492_div. kontraventiler</t>
  </si>
  <si>
    <t>NavLev3_107</t>
  </si>
  <si>
    <t>Kontraventiler</t>
  </si>
  <si>
    <t>43154316</t>
  </si>
  <si>
    <t>4315-4316_Sikkerhedsaggregater m.m</t>
  </si>
  <si>
    <t>431510431589</t>
  </si>
  <si>
    <t>431510-431589_sikkerhedsaggregater og tilbehør</t>
  </si>
  <si>
    <t>NavLev3_108</t>
  </si>
  <si>
    <t>Sikkerhedsventiler</t>
  </si>
  <si>
    <t>431611431611</t>
  </si>
  <si>
    <t>431611_sikkerheds reg.unit</t>
  </si>
  <si>
    <t>43204329</t>
  </si>
  <si>
    <t>4320-4329_Sikkerhedsventiler</t>
  </si>
  <si>
    <t>432015432995</t>
  </si>
  <si>
    <t>432015-432995_sikkerhedsventiler m.m.</t>
  </si>
  <si>
    <t>43304339</t>
  </si>
  <si>
    <t>4330-4339_Reduktionsventiler</t>
  </si>
  <si>
    <t>433002433990</t>
  </si>
  <si>
    <t>433002-433990_reduktionsventiler og tilbehør</t>
  </si>
  <si>
    <t>NavLev3_109</t>
  </si>
  <si>
    <t>Reduktionsventiler</t>
  </si>
  <si>
    <t>43554359</t>
  </si>
  <si>
    <t>4355-4359_Kompensatorer m.m</t>
  </si>
  <si>
    <t>435501435693</t>
  </si>
  <si>
    <t>435501-435693_aksial-</t>
  </si>
  <si>
    <t>NavLev3_110</t>
  </si>
  <si>
    <t>Kompensatorer</t>
  </si>
  <si>
    <t>435712435737</t>
  </si>
  <si>
    <t>435712-435737_angular-</t>
  </si>
  <si>
    <t>435762435787</t>
  </si>
  <si>
    <t>435762-435787_lateral-</t>
  </si>
  <si>
    <t>435901435990</t>
  </si>
  <si>
    <t>435901-435990_gummi-</t>
  </si>
  <si>
    <t>435998435998</t>
  </si>
  <si>
    <t>435998_filterkurve</t>
  </si>
  <si>
    <t>43924395</t>
  </si>
  <si>
    <t>4392-4395_Tilbehør til ventiler</t>
  </si>
  <si>
    <t>439420439520</t>
  </si>
  <si>
    <t>439420-439520_tilbehør</t>
  </si>
  <si>
    <t>NavLev3_111</t>
  </si>
  <si>
    <t>Tilbehør til ventiler</t>
  </si>
  <si>
    <t>44_Vand-, luftudladere, filtre, skueglas m.m</t>
  </si>
  <si>
    <t>44044446</t>
  </si>
  <si>
    <t>4404-4446_Diverse vandudladere m.m</t>
  </si>
  <si>
    <t>440405441568</t>
  </si>
  <si>
    <t>440405-441568_div. vandudladere</t>
  </si>
  <si>
    <t>NavLev3_112</t>
  </si>
  <si>
    <t>Vandudladere</t>
  </si>
  <si>
    <t>442951442971</t>
  </si>
  <si>
    <t>442951-442971_væskeudskiller</t>
  </si>
  <si>
    <t>443021444627</t>
  </si>
  <si>
    <t>443021-444627_div. vandudladere</t>
  </si>
  <si>
    <t>44704479</t>
  </si>
  <si>
    <t>4470-4479_Luftudladere m.m</t>
  </si>
  <si>
    <t>NavLev3_113</t>
  </si>
  <si>
    <t>Luftudladere</t>
  </si>
  <si>
    <t>44824484</t>
  </si>
  <si>
    <t>4482-4484_Skueglas, indikatorer</t>
  </si>
  <si>
    <t>448260448288</t>
  </si>
  <si>
    <t>448260-448288_skueglas</t>
  </si>
  <si>
    <t>NavLev3_114</t>
  </si>
  <si>
    <t>Inspektionsglas og separatorer</t>
  </si>
  <si>
    <t>448402448421</t>
  </si>
  <si>
    <t>448402-448421_flowindikatorer</t>
  </si>
  <si>
    <t>4488</t>
  </si>
  <si>
    <t>4488_Inspektionsglas</t>
  </si>
  <si>
    <t>448801448806</t>
  </si>
  <si>
    <t>448801-448806_inspektionsglas</t>
  </si>
  <si>
    <t>4490</t>
  </si>
  <si>
    <t>4490_Separatorer</t>
  </si>
  <si>
    <t>449054449062</t>
  </si>
  <si>
    <t>449054-449062_separatorer</t>
  </si>
  <si>
    <t>44914497</t>
  </si>
  <si>
    <t>4491-4497_Snavssamlere m.m</t>
  </si>
  <si>
    <t>449109449120</t>
  </si>
  <si>
    <t>449109-449120_snavssamlere og tilbehør</t>
  </si>
  <si>
    <t>NavLev3_115</t>
  </si>
  <si>
    <t>Snavssamlere</t>
  </si>
  <si>
    <t>449122449122</t>
  </si>
  <si>
    <t>449122_vandfiltre, selvrens</t>
  </si>
  <si>
    <t>449124449795</t>
  </si>
  <si>
    <t>449124-449795_snavssamlere, filterpakninger</t>
  </si>
  <si>
    <t>45_Temperatorer m.m</t>
  </si>
  <si>
    <t>45104588</t>
  </si>
  <si>
    <t>4510-4588_Temperatorer m.m</t>
  </si>
  <si>
    <t>451004451399</t>
  </si>
  <si>
    <t>451004-451399_termostatiske vandventiler m.m.</t>
  </si>
  <si>
    <t>NavLev3_116</t>
  </si>
  <si>
    <t>Temperatorer</t>
  </si>
  <si>
    <t>453210453399</t>
  </si>
  <si>
    <t>453210-453399_2-, 3vejs reguleringsventiler</t>
  </si>
  <si>
    <t>453620453646</t>
  </si>
  <si>
    <t>453620-453646_termostater og tilbehør</t>
  </si>
  <si>
    <t>454220454380</t>
  </si>
  <si>
    <t>454220-454380_reguleringsventiler og tilbehør</t>
  </si>
  <si>
    <t>454411455159</t>
  </si>
  <si>
    <t>454411-455159_termostater og tilbehør</t>
  </si>
  <si>
    <t>457013457099</t>
  </si>
  <si>
    <t>457013-457099_temperatorer</t>
  </si>
  <si>
    <t>46_Elautomatik, shuntgrupper</t>
  </si>
  <si>
    <t>46084661</t>
  </si>
  <si>
    <t>4608-4661_Elautomatik</t>
  </si>
  <si>
    <t>460802460821</t>
  </si>
  <si>
    <t>460802-460821_Clorius ventilmotorer og tilbehør</t>
  </si>
  <si>
    <t>NavLev3_117</t>
  </si>
  <si>
    <t>Elautomatik</t>
  </si>
  <si>
    <t>460823460824</t>
  </si>
  <si>
    <t>460823-460824_Clorius reguleringsventiler</t>
  </si>
  <si>
    <t>460831460837</t>
  </si>
  <si>
    <t>460831-460837_Clorius klimastater og tilbehør</t>
  </si>
  <si>
    <t>460841460871</t>
  </si>
  <si>
    <t>460841-460871_Clorius regulatorer og tilbehør</t>
  </si>
  <si>
    <t>460917460983</t>
  </si>
  <si>
    <t>460917-460983_Danfoss vejrkompensatorer</t>
  </si>
  <si>
    <t>461000461229</t>
  </si>
  <si>
    <t>461000-461229_Danfoss sædeventiler og tilbehør</t>
  </si>
  <si>
    <t>461600461899</t>
  </si>
  <si>
    <t>461600-461899_Honeywell zoneventiler m.m.</t>
  </si>
  <si>
    <t>462100462100</t>
  </si>
  <si>
    <t>462100_HNC zoneventiler, cirk.enhed</t>
  </si>
  <si>
    <t>462150462199</t>
  </si>
  <si>
    <t>462150-462199_ESBE zoneventiler</t>
  </si>
  <si>
    <t>462228462597</t>
  </si>
  <si>
    <t>462228-462597_Siemens diverse automatik</t>
  </si>
  <si>
    <t>462911462915</t>
  </si>
  <si>
    <t>462911-462915_Reci  reguleringsmotorer</t>
  </si>
  <si>
    <t>462951463539</t>
  </si>
  <si>
    <t>462951-463539_Samson reguleringsventiler</t>
  </si>
  <si>
    <t>464200464229</t>
  </si>
  <si>
    <t>464200-464229_Belimo</t>
  </si>
  <si>
    <t>464230464239</t>
  </si>
  <si>
    <t>464230-464239_Pettinaroli</t>
  </si>
  <si>
    <t>464700464999</t>
  </si>
  <si>
    <t>464700-464999_TA automatik</t>
  </si>
  <si>
    <t>465131465159</t>
  </si>
  <si>
    <t>465131-465159_Bosch automatik</t>
  </si>
  <si>
    <t>465200466174</t>
  </si>
  <si>
    <t>465200-466174_div. automatik</t>
  </si>
  <si>
    <t>46624680</t>
  </si>
  <si>
    <t>4662-4680_Shuntgrupper m.m</t>
  </si>
  <si>
    <t>466200466699</t>
  </si>
  <si>
    <t>466200-466699_shuntsystemer og tilbehør</t>
  </si>
  <si>
    <t>466700466799</t>
  </si>
  <si>
    <t>466700-466799_sikringssystemer og tilbehør</t>
  </si>
  <si>
    <t>467000467099</t>
  </si>
  <si>
    <t>467000-467099_kuglehaner/elmotorer</t>
  </si>
  <si>
    <t>467100467199</t>
  </si>
  <si>
    <t>467100-467199_kuglehaner/pn.motorer/aktuatorer</t>
  </si>
  <si>
    <t>467200467299</t>
  </si>
  <si>
    <t>467200-467299_ventiler og tilbehør</t>
  </si>
  <si>
    <t>468000468099</t>
  </si>
  <si>
    <t>468000-468099_aktuatorer og tilbehør</t>
  </si>
  <si>
    <t>47_Magnetventiler, termostater, pressostater m.m</t>
  </si>
  <si>
    <t>47014711</t>
  </si>
  <si>
    <t>4701-4711_Magnetventiler og tilbehør</t>
  </si>
  <si>
    <t>470100471199</t>
  </si>
  <si>
    <t>470100-471199_magnetventiler og tilbehør</t>
  </si>
  <si>
    <t>NavLev3_118</t>
  </si>
  <si>
    <t>Magnetventiler</t>
  </si>
  <si>
    <t>47204722</t>
  </si>
  <si>
    <t>4720-4722_Termostater og tilbehør</t>
  </si>
  <si>
    <t>472002472266</t>
  </si>
  <si>
    <t>472002-472266_termostater og tilbehør</t>
  </si>
  <si>
    <t>NavLev3_119</t>
  </si>
  <si>
    <t>Termostater, pressostater og vakuumstater</t>
  </si>
  <si>
    <t>47234724</t>
  </si>
  <si>
    <t>4723-4724_Pressostater, vakuumstater</t>
  </si>
  <si>
    <t>472300472413</t>
  </si>
  <si>
    <t>472300-472413_pressostater, vakuumstater og tilbe</t>
  </si>
  <si>
    <t>47324737</t>
  </si>
  <si>
    <t>4732-4737_Termostater</t>
  </si>
  <si>
    <t>473281473723</t>
  </si>
  <si>
    <t>473281-473723_termostater og tilbehør</t>
  </si>
  <si>
    <t>47514752</t>
  </si>
  <si>
    <t>4751-4752_Trykafbrydere, -transmittere</t>
  </si>
  <si>
    <t>475131475135</t>
  </si>
  <si>
    <t>475131-475135_trykafbrydere</t>
  </si>
  <si>
    <t>NavLev3_120</t>
  </si>
  <si>
    <t>Tryk- og svømmerafbrydere</t>
  </si>
  <si>
    <t>475140475286</t>
  </si>
  <si>
    <t>475140-475286_tryktransmittere</t>
  </si>
  <si>
    <t>4753</t>
  </si>
  <si>
    <t>4753_Vandstandsregulatorer, frostsikr</t>
  </si>
  <si>
    <t>475340475349</t>
  </si>
  <si>
    <t>475340-475349_vandstandsregulatorer</t>
  </si>
  <si>
    <t>475390475399</t>
  </si>
  <si>
    <t>475390-475399_frostsikringsagg</t>
  </si>
  <si>
    <t>NavLev3_121</t>
  </si>
  <si>
    <t>Frostsikring</t>
  </si>
  <si>
    <t>47574758</t>
  </si>
  <si>
    <t>4757-4758_Niveauvipper</t>
  </si>
  <si>
    <t>475751475881</t>
  </si>
  <si>
    <t>475751-475881_niveauvipper og tilbehør</t>
  </si>
  <si>
    <t>47714772</t>
  </si>
  <si>
    <t>4771-4772_Automatik til oliefyr</t>
  </si>
  <si>
    <t>477100477258</t>
  </si>
  <si>
    <t>477100-477258_automatik til oliefyr og tilbehør</t>
  </si>
  <si>
    <t>NavLev3_122</t>
  </si>
  <si>
    <t>Automatik til oliefyr</t>
  </si>
  <si>
    <t>47734785</t>
  </si>
  <si>
    <t>4773-4785_Gaskontrol m.m</t>
  </si>
  <si>
    <t>477331478511</t>
  </si>
  <si>
    <t>477331-478511_gaskontrol m.m.</t>
  </si>
  <si>
    <t>NavLev3_123</t>
  </si>
  <si>
    <t>Gaskontrol</t>
  </si>
  <si>
    <t>48_Termometre, målere, vandstandsvisere m.m</t>
  </si>
  <si>
    <t>48014809</t>
  </si>
  <si>
    <t>4801-4809_Termometre m.m</t>
  </si>
  <si>
    <t>480100480233</t>
  </si>
  <si>
    <t>480100-480233_lige og tilbehør</t>
  </si>
  <si>
    <t>NavLev3_124</t>
  </si>
  <si>
    <t>Termometre</t>
  </si>
  <si>
    <t>480300480389</t>
  </si>
  <si>
    <t>480300-480389_vinkel og tilbehør</t>
  </si>
  <si>
    <t>480440480549</t>
  </si>
  <si>
    <t>480440-480549_termometre og tilbehør</t>
  </si>
  <si>
    <t>480550480699</t>
  </si>
  <si>
    <t>480550-480699_skivetermometre og tilbehør</t>
  </si>
  <si>
    <t>480700480751</t>
  </si>
  <si>
    <t>480700-480751_fjerntermometre og tilbehør</t>
  </si>
  <si>
    <t>480760480799</t>
  </si>
  <si>
    <t>480760-480799_fugtmålere</t>
  </si>
  <si>
    <t>NavLev3_125</t>
  </si>
  <si>
    <t>Vandsøjlemålere, mano-, hydrotermometre</t>
  </si>
  <si>
    <t>480800480863</t>
  </si>
  <si>
    <t>480800-480863_røgtermometre og diverse måleudstyr</t>
  </si>
  <si>
    <t>NavLev3_126</t>
  </si>
  <si>
    <t>Røg- og gasmåleudstyr, gasmålerskabe</t>
  </si>
  <si>
    <t>480870480991</t>
  </si>
  <si>
    <t>480870-480991_røganalysesæt, måleudstyr t/gas</t>
  </si>
  <si>
    <t>48104815</t>
  </si>
  <si>
    <t>4810-4815_Vandsøjlemålere, mano-, hydrotermometre</t>
  </si>
  <si>
    <t>481003481596</t>
  </si>
  <si>
    <t>481003-481596_Vandsøjlemålere, mano-, termometre</t>
  </si>
  <si>
    <t>48164817</t>
  </si>
  <si>
    <t>4816-4817_Vandstandsvisere</t>
  </si>
  <si>
    <t>481600481699</t>
  </si>
  <si>
    <t>481600-481699_vandstandsvisere og tilbehør</t>
  </si>
  <si>
    <t>NavLev3_127</t>
  </si>
  <si>
    <t>Vandstandsvisere</t>
  </si>
  <si>
    <t>481700481730</t>
  </si>
  <si>
    <t>481700-481730_vandstandsglas og tilbehør</t>
  </si>
  <si>
    <t>4821</t>
  </si>
  <si>
    <t>4821_Trækregulatorer</t>
  </si>
  <si>
    <t>482100482190</t>
  </si>
  <si>
    <t>482100-482190_trækregulatorer</t>
  </si>
  <si>
    <t>NavLev3_128</t>
  </si>
  <si>
    <t>Trækregulatorer</t>
  </si>
  <si>
    <t>48254829</t>
  </si>
  <si>
    <t>4825-4829_Varme-/varmtvandsfordelingsmålere m.m</t>
  </si>
  <si>
    <t>482531482789</t>
  </si>
  <si>
    <t>482531-482789_varme-, varmtvandsfordelingsmålere</t>
  </si>
  <si>
    <t>NavLev3_129</t>
  </si>
  <si>
    <t>Varme- og vandmålere</t>
  </si>
  <si>
    <t>482800482899</t>
  </si>
  <si>
    <t>482800-482899_ultralydsvarmemålere og tilbehør</t>
  </si>
  <si>
    <t>482912482965</t>
  </si>
  <si>
    <t>482912-482965_tilslutningsstykker og tilbehør</t>
  </si>
  <si>
    <t>48304880</t>
  </si>
  <si>
    <t>4830-4880_Vandmålere</t>
  </si>
  <si>
    <t>483011488081</t>
  </si>
  <si>
    <t>483011-488081_diverse målertyper og tilbehør</t>
  </si>
  <si>
    <t>4881</t>
  </si>
  <si>
    <t>4881_Flowmetre m.m</t>
  </si>
  <si>
    <t>488101488195</t>
  </si>
  <si>
    <t>488101-488195_flowmetre m.m.</t>
  </si>
  <si>
    <t>48834884</t>
  </si>
  <si>
    <t>4883-4884_Fjernvarmemålere</t>
  </si>
  <si>
    <t>488300488499</t>
  </si>
  <si>
    <t>488300-488499_energimålere og tilbehør</t>
  </si>
  <si>
    <t>488600488699</t>
  </si>
  <si>
    <t>4886_Gasmålerskabe</t>
  </si>
  <si>
    <t>488600-488699_Gasmålerskabe</t>
  </si>
  <si>
    <t>49_Isoleringsmaterialer m.m</t>
  </si>
  <si>
    <t>49014993</t>
  </si>
  <si>
    <t>4901-4993_Isoleringsmaterialer m.m</t>
  </si>
  <si>
    <t>490114490190</t>
  </si>
  <si>
    <t>490114-490190_glaslærred/glasvæv/magnesia</t>
  </si>
  <si>
    <t>NavLev3_130</t>
  </si>
  <si>
    <t>Isoleringsmaterialer</t>
  </si>
  <si>
    <t>490226490236</t>
  </si>
  <si>
    <t>490226-490236_kløtzel</t>
  </si>
  <si>
    <t>490321490359</t>
  </si>
  <si>
    <t>490321-490359_isoleringsfolie</t>
  </si>
  <si>
    <t>490360490399</t>
  </si>
  <si>
    <t>490360-490399_beskyttelseskapper</t>
  </si>
  <si>
    <t>490400490599</t>
  </si>
  <si>
    <t>490400-490599_tape m.m.</t>
  </si>
  <si>
    <t>490800490899</t>
  </si>
  <si>
    <t>490800-490899_asfalt, koldtflydende m.m.</t>
  </si>
  <si>
    <t>491000491399</t>
  </si>
  <si>
    <t>491000-491399_beskyttelsespap, -plader og -midler</t>
  </si>
  <si>
    <t>492150492199</t>
  </si>
  <si>
    <t>492150-492199_rørmanchetter</t>
  </si>
  <si>
    <t>492238492363</t>
  </si>
  <si>
    <t>492238-492363_rørmærkningstape/advarselstape</t>
  </si>
  <si>
    <t>NavLev3_131</t>
  </si>
  <si>
    <t>Rørmærkningstape</t>
  </si>
  <si>
    <t>492511492558</t>
  </si>
  <si>
    <t>492511-492558_isoleringsholdere m.m.</t>
  </si>
  <si>
    <t>493900498785</t>
  </si>
  <si>
    <t>493900-498785_isoleringsmåtter, rørskåle m.m.</t>
  </si>
  <si>
    <t>498800498929</t>
  </si>
  <si>
    <t>498800-498929_brandbeskyttelse</t>
  </si>
  <si>
    <t>NavLev3_132</t>
  </si>
  <si>
    <t>Brandbeskyttelse</t>
  </si>
  <si>
    <t>498934498959</t>
  </si>
  <si>
    <t>498934-498959_vindseltråd og jerntråd</t>
  </si>
  <si>
    <t>499000499099</t>
  </si>
  <si>
    <t>499000-499099_brandbeskyttelse</t>
  </si>
  <si>
    <t>499200499299</t>
  </si>
  <si>
    <t>499200-499299_isoleringskapper</t>
  </si>
  <si>
    <t>Sanitet</t>
  </si>
  <si>
    <t>60_Toiletter, porcelæn</t>
  </si>
  <si>
    <t>60106066</t>
  </si>
  <si>
    <t>6010-6066_Toiletter</t>
  </si>
  <si>
    <t>601010604418</t>
  </si>
  <si>
    <t>601010-604418_toiletter</t>
  </si>
  <si>
    <t>NavLev3_133</t>
  </si>
  <si>
    <t>Toiletter</t>
  </si>
  <si>
    <t>605000605099</t>
  </si>
  <si>
    <t>605000-605099_toiletter høj model</t>
  </si>
  <si>
    <t>606301606301</t>
  </si>
  <si>
    <t>606301_toiletter</t>
  </si>
  <si>
    <t>606400606412</t>
  </si>
  <si>
    <t>606400-606412_toiletter børne-</t>
  </si>
  <si>
    <t>606500606599</t>
  </si>
  <si>
    <t>606500-606599_toiletter med brus/føn</t>
  </si>
  <si>
    <t>60706077</t>
  </si>
  <si>
    <t>6070-6077_Hængetoiletter, porcelæn</t>
  </si>
  <si>
    <t>607000607769</t>
  </si>
  <si>
    <t>607000-607769_hængetoiletter</t>
  </si>
  <si>
    <t>60806082</t>
  </si>
  <si>
    <t>6080-6082_hængetoiletskåle med indb.cisterne</t>
  </si>
  <si>
    <t>608000608299</t>
  </si>
  <si>
    <t>608000-608299_hængetoiletskåle med indb.cisterne</t>
  </si>
  <si>
    <t>60856099</t>
  </si>
  <si>
    <t>6085-6099_Reservedele til toiletter</t>
  </si>
  <si>
    <t>608500608600</t>
  </si>
  <si>
    <t>608500-608600_uoriginale reservedele</t>
  </si>
  <si>
    <t>NavLev3_134</t>
  </si>
  <si>
    <t>Reservedele til toiletter</t>
  </si>
  <si>
    <t>609411609971</t>
  </si>
  <si>
    <t>609411-609971_reservedele</t>
  </si>
  <si>
    <t>61_Specielle toiletter, urinaler</t>
  </si>
  <si>
    <t>6101</t>
  </si>
  <si>
    <t>6101_Toiletskål indb cist</t>
  </si>
  <si>
    <t>610100610199</t>
  </si>
  <si>
    <t>610100-610199_toiletskåle indb cist</t>
  </si>
  <si>
    <t>61106114</t>
  </si>
  <si>
    <t>6110-6114_Toiletskåle, porcelæn</t>
  </si>
  <si>
    <t>611000611299</t>
  </si>
  <si>
    <t>611000-611299_Toiletskåle, porcelæn</t>
  </si>
  <si>
    <t>611400611499</t>
  </si>
  <si>
    <t>611400-611499_Toiletskåle til børn</t>
  </si>
  <si>
    <t>6120</t>
  </si>
  <si>
    <t>6120_Hængetoiletskåle indb.cist, porcelæn</t>
  </si>
  <si>
    <t>612000612099</t>
  </si>
  <si>
    <t>612000-612099_Hængetoiletskåle indb cist, porcelæn</t>
  </si>
  <si>
    <t>61296134</t>
  </si>
  <si>
    <t>6129-6134_Hængetoiletskåle, porcelæn</t>
  </si>
  <si>
    <t>612800613399</t>
  </si>
  <si>
    <t>612800-613399_Hængetoiletskåle, porcelæn</t>
  </si>
  <si>
    <t>613400613499</t>
  </si>
  <si>
    <t>613400-613499_Hængetoiletskåle til børn</t>
  </si>
  <si>
    <t>6135</t>
  </si>
  <si>
    <t>6135_Orientalske toiletter</t>
  </si>
  <si>
    <t>613560613599</t>
  </si>
  <si>
    <t>613560-613599_af rustfrit stål</t>
  </si>
  <si>
    <t>61366137</t>
  </si>
  <si>
    <t>6136-6137_Samletanke til toiletter</t>
  </si>
  <si>
    <t>613680613775</t>
  </si>
  <si>
    <t>613680-613775_Samletanke til toiletter</t>
  </si>
  <si>
    <t>NavLev3_135</t>
  </si>
  <si>
    <t>Tilbehør til toiletter</t>
  </si>
  <si>
    <t>6138</t>
  </si>
  <si>
    <t>6138_Toiletter, rustfrit stål</t>
  </si>
  <si>
    <t>613800-613899_Toiletter, rustfrit stål</t>
  </si>
  <si>
    <t>6139</t>
  </si>
  <si>
    <t>6139_Tilbehør til skibstoiletter</t>
  </si>
  <si>
    <t>613911613992</t>
  </si>
  <si>
    <t>613911-613992_Tilbehør til skibstoiletter</t>
  </si>
  <si>
    <t>6141</t>
  </si>
  <si>
    <t>6141_Vakuum-toiletter og tilbehør</t>
  </si>
  <si>
    <t>614111614114</t>
  </si>
  <si>
    <t>614111-614114_vakuum-toiletter og tilbehør</t>
  </si>
  <si>
    <t>6143</t>
  </si>
  <si>
    <t>6143_Afløbspumper, toiletter med termisk motor</t>
  </si>
  <si>
    <t>614307614391</t>
  </si>
  <si>
    <t>614307-614391_Afløbspumper, toiletter m/motor</t>
  </si>
  <si>
    <t>NavLev3_136</t>
  </si>
  <si>
    <t>Afløbspumper, toiletter med motor</t>
  </si>
  <si>
    <t>61456168</t>
  </si>
  <si>
    <t>6145-6168_Toiletsæder, -forhøjere, -støtter</t>
  </si>
  <si>
    <t>614500615539</t>
  </si>
  <si>
    <t>614500-615539_toiletsæder, beslag</t>
  </si>
  <si>
    <t>NavLev3_137</t>
  </si>
  <si>
    <t>Toiletsæder, -forhøjere og -støtter</t>
  </si>
  <si>
    <t>615540615599</t>
  </si>
  <si>
    <t>615540-615599_toiletsæder med brus/føn mv.</t>
  </si>
  <si>
    <t>615603615697</t>
  </si>
  <si>
    <t>615603-615697_spec. toiletsæder, -forhøjere</t>
  </si>
  <si>
    <t>615722615899</t>
  </si>
  <si>
    <t>615722-615899_toiletstøtter</t>
  </si>
  <si>
    <t>616000616099</t>
  </si>
  <si>
    <t>616000-616099_Indbygn.cisterner</t>
  </si>
  <si>
    <t>NavLev3_138</t>
  </si>
  <si>
    <t>Cisterner</t>
  </si>
  <si>
    <t>616431616761</t>
  </si>
  <si>
    <t>616431-616761_toiletsæder, beslag</t>
  </si>
  <si>
    <t>616800616879</t>
  </si>
  <si>
    <t>616800-616879_reservedele t/sæder, install.system</t>
  </si>
  <si>
    <t>61686177</t>
  </si>
  <si>
    <t>6168-6177_Cisterner og installationssystemer</t>
  </si>
  <si>
    <t>616880617299</t>
  </si>
  <si>
    <t>616880-617299_cisterner, installationssystemer</t>
  </si>
  <si>
    <t>617300617399</t>
  </si>
  <si>
    <t>617300-617399_mont.elementer og tilbehør</t>
  </si>
  <si>
    <t>617434617495</t>
  </si>
  <si>
    <t>617434-617495_skylle-, skibsskylleventiler</t>
  </si>
  <si>
    <t>617500617585</t>
  </si>
  <si>
    <t>617500-617585_reservedele til cisterner</t>
  </si>
  <si>
    <t>617600617698</t>
  </si>
  <si>
    <t>617600-617698_tilbehør til cisterner</t>
  </si>
  <si>
    <t>617701617761</t>
  </si>
  <si>
    <t>617701-617761_skyllerør og tilbehør</t>
  </si>
  <si>
    <t>61786179</t>
  </si>
  <si>
    <t>6178-6179_Tilbehør til toiletter</t>
  </si>
  <si>
    <t>617800617899</t>
  </si>
  <si>
    <t>617800-617899_toilettilslutninger</t>
  </si>
  <si>
    <t>617900617999</t>
  </si>
  <si>
    <t>617900-617999_montagestel, ophæng m.m</t>
  </si>
  <si>
    <t>61806189</t>
  </si>
  <si>
    <t>6180-6189_Urinaler, urinalrender</t>
  </si>
  <si>
    <t>618000618099</t>
  </si>
  <si>
    <t>618000-618099_t/væg, porcelæn,  til vand</t>
  </si>
  <si>
    <t>NavLev3_139</t>
  </si>
  <si>
    <t>Urinaler</t>
  </si>
  <si>
    <t>618110618159</t>
  </si>
  <si>
    <t>618110-618159_t/væg, porcelæn/kunststof, vandfri</t>
  </si>
  <si>
    <t>618160618249</t>
  </si>
  <si>
    <t>618160-618249_t/væg, rustfrit stål</t>
  </si>
  <si>
    <t>618552618659</t>
  </si>
  <si>
    <t>618552-618659_urinalrender</t>
  </si>
  <si>
    <t>618680618699</t>
  </si>
  <si>
    <t>618680-618699_urinalrender, vandfri m.m.</t>
  </si>
  <si>
    <t>618710618749</t>
  </si>
  <si>
    <t>618710-618749_urinaler, keramik/glasfiber, vandfr</t>
  </si>
  <si>
    <t>618750618799</t>
  </si>
  <si>
    <t>618750-618799_tilbehør til urinaler</t>
  </si>
  <si>
    <t>618805618889</t>
  </si>
  <si>
    <t>618805-618889_skylleautomatik</t>
  </si>
  <si>
    <t>618920618999</t>
  </si>
  <si>
    <t>618920-618999_tilbehør til urinaler</t>
  </si>
  <si>
    <t>62_Håndvaske</t>
  </si>
  <si>
    <t>62126291</t>
  </si>
  <si>
    <t>6212-6291_Håndvaske, porcelæn</t>
  </si>
  <si>
    <t>621263629187</t>
  </si>
  <si>
    <t>621263-629187_håndvaske, porcelæn</t>
  </si>
  <si>
    <t>NavLev3_140</t>
  </si>
  <si>
    <t>Håndvaske</t>
  </si>
  <si>
    <t>63_Håndvaske, søjler</t>
  </si>
  <si>
    <t>63026371</t>
  </si>
  <si>
    <t>6302-6371_Håndvaske, porcelæn</t>
  </si>
  <si>
    <t>630200632099</t>
  </si>
  <si>
    <t>630200-632099_håndvaske</t>
  </si>
  <si>
    <t>633000633781</t>
  </si>
  <si>
    <t>633000-633781_hjørnehåndvaske</t>
  </si>
  <si>
    <t>633800634399</t>
  </si>
  <si>
    <t>633800-634399_håndvaske til bord</t>
  </si>
  <si>
    <t>634700635529</t>
  </si>
  <si>
    <t>634700-635529_specielle håndvaske</t>
  </si>
  <si>
    <t>635530636385</t>
  </si>
  <si>
    <t>635530-636385_håndvaske, nedfældning</t>
  </si>
  <si>
    <t>636481636899</t>
  </si>
  <si>
    <t>636481-636899_hospitals-, handicaphåndvaske</t>
  </si>
  <si>
    <t>637141637199</t>
  </si>
  <si>
    <t>637141-637199_håndvaske, gulvmodeller</t>
  </si>
  <si>
    <t>63796382</t>
  </si>
  <si>
    <t>6379-6382_Søjler til håndvaske</t>
  </si>
  <si>
    <t>637980638287</t>
  </si>
  <si>
    <t>637980-638287_søjler til håndvaske</t>
  </si>
  <si>
    <t>NavLev3_141</t>
  </si>
  <si>
    <t>Søjler til håndvaske</t>
  </si>
  <si>
    <t>63906395</t>
  </si>
  <si>
    <t>6390-6395_Håndvaske rustfrit stål</t>
  </si>
  <si>
    <t>639000639589</t>
  </si>
  <si>
    <t>639000-639589_håndvaske, rustfrit stål</t>
  </si>
  <si>
    <t>639590639599</t>
  </si>
  <si>
    <t>639590-639599_håndvaske, rf st, til gulv</t>
  </si>
  <si>
    <t>63966398</t>
  </si>
  <si>
    <t>6396-6398_Håndvaske, støbt kunststof</t>
  </si>
  <si>
    <t>639601639699</t>
  </si>
  <si>
    <t>639601-639699_vægmont.</t>
  </si>
  <si>
    <t>639700639799</t>
  </si>
  <si>
    <t>639700-639799_til bordmont.</t>
  </si>
  <si>
    <t>639800639899</t>
  </si>
  <si>
    <t>639800-639899_Handicaphåndvaske</t>
  </si>
  <si>
    <t>64_Håndvaske, rustfrit stål/glas</t>
  </si>
  <si>
    <t>64216429</t>
  </si>
  <si>
    <t>6421-6429_Håndvaske, rustfrit stål, indb.</t>
  </si>
  <si>
    <t>642160642999</t>
  </si>
  <si>
    <t>642160-642999_håndvaske, rustfrit stål, indb.</t>
  </si>
  <si>
    <t>6430</t>
  </si>
  <si>
    <t>6430_Håndvaske, stål, placering på bord</t>
  </si>
  <si>
    <t>643000643099</t>
  </si>
  <si>
    <t>643000-643099_håndvaske, stål,  placering på bord</t>
  </si>
  <si>
    <t>6440</t>
  </si>
  <si>
    <t>6440_Håndvaske, glas</t>
  </si>
  <si>
    <t>644000644099</t>
  </si>
  <si>
    <t>644000-644099_håndvaske, glas</t>
  </si>
  <si>
    <t>65_Vaskerender, tilbehør til håndvaske</t>
  </si>
  <si>
    <t>65106519</t>
  </si>
  <si>
    <t>6510-6519_Vaskerender</t>
  </si>
  <si>
    <t>651000651099</t>
  </si>
  <si>
    <t>651000-651099_af fireclay</t>
  </si>
  <si>
    <t>NavLev3_142</t>
  </si>
  <si>
    <t>Vaskerender</t>
  </si>
  <si>
    <t>651300651399</t>
  </si>
  <si>
    <t>651300-651399_af kunststof</t>
  </si>
  <si>
    <t>651500651976</t>
  </si>
  <si>
    <t>651500-651976_af rustfrit stål</t>
  </si>
  <si>
    <t>65306539</t>
  </si>
  <si>
    <t>6530-6539_Bæringer til håndvaske og tilbehør</t>
  </si>
  <si>
    <t>653001653999</t>
  </si>
  <si>
    <t>653001-653999_bæringer til håndvaske og tilbehør</t>
  </si>
  <si>
    <t>NavLev3_143</t>
  </si>
  <si>
    <t>Bæringer og montagestel til håndvaske</t>
  </si>
  <si>
    <t>65406541</t>
  </si>
  <si>
    <t>6540-6541_Montagestel, ophæng til håndvaske</t>
  </si>
  <si>
    <t>654001654143</t>
  </si>
  <si>
    <t>654001-654143_montagestel, ophæng til håndvaske</t>
  </si>
  <si>
    <t>66_Badekar, boblekar</t>
  </si>
  <si>
    <t>66326674</t>
  </si>
  <si>
    <t>6632-6674_Badekar og tilbehør</t>
  </si>
  <si>
    <t>663200663599</t>
  </si>
  <si>
    <t>663200-663599_badekar og tilbehør</t>
  </si>
  <si>
    <t>NavLev3_144</t>
  </si>
  <si>
    <t>Bade- og brusekar</t>
  </si>
  <si>
    <t>665200667499</t>
  </si>
  <si>
    <t>665200-667499_badekar og tilbehør</t>
  </si>
  <si>
    <t>66756682</t>
  </si>
  <si>
    <t>6675-6682_Boblekar og tilbehør</t>
  </si>
  <si>
    <t>667500668290</t>
  </si>
  <si>
    <t>667500-668290_boblekar og tilbehør</t>
  </si>
  <si>
    <t>6690</t>
  </si>
  <si>
    <t>66906691_Siddebadekar</t>
  </si>
  <si>
    <t>669000669099</t>
  </si>
  <si>
    <t>669000-669099_siddebadekar</t>
  </si>
  <si>
    <t>669100669199</t>
  </si>
  <si>
    <t>669100-669199_fodkar</t>
  </si>
  <si>
    <t>66926697</t>
  </si>
  <si>
    <t>6692-6697_Boblekar og tilbehør</t>
  </si>
  <si>
    <t>669241669779</t>
  </si>
  <si>
    <t>669241-669779_boblekar og tilbehør</t>
  </si>
  <si>
    <t>67_Bruseafskærmninger, bideter</t>
  </si>
  <si>
    <t>67046720</t>
  </si>
  <si>
    <t>6704-6720_Tilbehør til badekar</t>
  </si>
  <si>
    <t>670400672089</t>
  </si>
  <si>
    <t>670400-672089_tilbehør til badekar</t>
  </si>
  <si>
    <t>67356737</t>
  </si>
  <si>
    <t>6735-6737_Brusekar og tilbehør</t>
  </si>
  <si>
    <t>673500673799</t>
  </si>
  <si>
    <t>673500-673799_Brusekar og tilbehør</t>
  </si>
  <si>
    <t>67386756</t>
  </si>
  <si>
    <t>6738-6756_Brusekabiner, -afskærmninger</t>
  </si>
  <si>
    <t>673800675699</t>
  </si>
  <si>
    <t>673800-675699_brusekabiner, -afskærmninger</t>
  </si>
  <si>
    <t>NavLev3_145</t>
  </si>
  <si>
    <t>Brusekabiner og afskærmninger</t>
  </si>
  <si>
    <t>6759</t>
  </si>
  <si>
    <t>6759_Saunaer</t>
  </si>
  <si>
    <t>675900675999</t>
  </si>
  <si>
    <t>675900-675999_Saunaer</t>
  </si>
  <si>
    <t>67606769</t>
  </si>
  <si>
    <t>6760-6769_Bideter</t>
  </si>
  <si>
    <t>676012676911</t>
  </si>
  <si>
    <t>676012-676911_bideter</t>
  </si>
  <si>
    <t>NavLev3_146</t>
  </si>
  <si>
    <t>Bideter</t>
  </si>
  <si>
    <t>67706775</t>
  </si>
  <si>
    <t>6770-6775_Hængebideter</t>
  </si>
  <si>
    <t>677013677559</t>
  </si>
  <si>
    <t>677013-677559_hængebideter</t>
  </si>
  <si>
    <t>68_Køkkenvaske m.m</t>
  </si>
  <si>
    <t>68116823</t>
  </si>
  <si>
    <t>6811-6823_Køkkenvaske,afløbsbakker, rustfrit stål</t>
  </si>
  <si>
    <t>681100681226</t>
  </si>
  <si>
    <t>681100-681226_rektangulære</t>
  </si>
  <si>
    <t>NavLev3_147</t>
  </si>
  <si>
    <t>Køkkenvaske</t>
  </si>
  <si>
    <t>681227681241</t>
  </si>
  <si>
    <t>681227-681241_runde og afløbsbakker</t>
  </si>
  <si>
    <t>681242681312</t>
  </si>
  <si>
    <t>681242-681312_rektangulære og tilbehør</t>
  </si>
  <si>
    <t>681313681369</t>
  </si>
  <si>
    <t>681313-681369_rektangulære med hanehul</t>
  </si>
  <si>
    <t>681371681374</t>
  </si>
  <si>
    <t>681371-681374_runde med hanehul og tilbehør</t>
  </si>
  <si>
    <t>681380681389</t>
  </si>
  <si>
    <t>681380-681389_runde</t>
  </si>
  <si>
    <t>681434681499</t>
  </si>
  <si>
    <t>681434-681499_dobbelte og tilbehør</t>
  </si>
  <si>
    <t>681500681599</t>
  </si>
  <si>
    <t>681500-681599_med kumme og tilbehør</t>
  </si>
  <si>
    <t>681614681672</t>
  </si>
  <si>
    <t>681614-681672_dobbelte med kumme og tilbehør</t>
  </si>
  <si>
    <t>681702681897</t>
  </si>
  <si>
    <t>681702-681897_med afløbsbakke og tilbehør</t>
  </si>
  <si>
    <t>681901682109</t>
  </si>
  <si>
    <t>681901-682109_med kumme og afløbsbakke</t>
  </si>
  <si>
    <t>682110682399</t>
  </si>
  <si>
    <t>682110-682399_dobbelte med afløbsbakke</t>
  </si>
  <si>
    <t>68256831</t>
  </si>
  <si>
    <t>6825-6831_Køkkenvaske, andre materialer end rf St</t>
  </si>
  <si>
    <t>682400682539</t>
  </si>
  <si>
    <t>682400-682539_enkelte</t>
  </si>
  <si>
    <t>682541682783</t>
  </si>
  <si>
    <t>682541-682783_med bakke/kumme</t>
  </si>
  <si>
    <t>682788683115</t>
  </si>
  <si>
    <t>682788-683115_tilbehør</t>
  </si>
  <si>
    <t>6841</t>
  </si>
  <si>
    <t>6841_Køkkenkværne, affaldssystemer</t>
  </si>
  <si>
    <t>684100684199</t>
  </si>
  <si>
    <t>684100-684199_køkkenkværne, affaldssystemer</t>
  </si>
  <si>
    <t>NavLev3_148</t>
  </si>
  <si>
    <t>Køkkenkværne og affaldssystemer</t>
  </si>
  <si>
    <t>68556868</t>
  </si>
  <si>
    <t>6855-6868_Køkkenborde</t>
  </si>
  <si>
    <t>685500685799</t>
  </si>
  <si>
    <t>685500-685799_med eller uden vask</t>
  </si>
  <si>
    <t>NavLev3_149</t>
  </si>
  <si>
    <t>Køkkenborde</t>
  </si>
  <si>
    <t>686500686699</t>
  </si>
  <si>
    <t>686500-686699_med vask og kumme</t>
  </si>
  <si>
    <t>686700686899</t>
  </si>
  <si>
    <t>686700-686899_med vask og kumme eller dobbeltvask</t>
  </si>
  <si>
    <t>6869</t>
  </si>
  <si>
    <t>6869_Reservedele til køkkenvaske, -borde</t>
  </si>
  <si>
    <t>686901686977</t>
  </si>
  <si>
    <t>686901-686977_reservedele til køkkenvaske, -borde</t>
  </si>
  <si>
    <t>6870</t>
  </si>
  <si>
    <t>6870_Vaskeborde og tilbehør</t>
  </si>
  <si>
    <t>687009687077</t>
  </si>
  <si>
    <t>687009-687077_vaskeborde og tilbehør</t>
  </si>
  <si>
    <t>NavLev3_150</t>
  </si>
  <si>
    <t>Vaskeborde</t>
  </si>
  <si>
    <t>68716872</t>
  </si>
  <si>
    <t>6871-6872_Vaskekar og tilbehør</t>
  </si>
  <si>
    <t>687100687283</t>
  </si>
  <si>
    <t>687100-687283_vaskekar og tilbehør</t>
  </si>
  <si>
    <t>NavLev3_151</t>
  </si>
  <si>
    <t>Vaskekar og skyllekar</t>
  </si>
  <si>
    <t>68736875</t>
  </si>
  <si>
    <t>6873-6875_Skyllekar</t>
  </si>
  <si>
    <t>687300687399</t>
  </si>
  <si>
    <t>687300-687399_til bord eller væg</t>
  </si>
  <si>
    <t>687500687599</t>
  </si>
  <si>
    <t>687500-687599_skyllekar, porcelæn</t>
  </si>
  <si>
    <t>68816882</t>
  </si>
  <si>
    <t>6881-6882_Minikøkkener</t>
  </si>
  <si>
    <t>688100688299</t>
  </si>
  <si>
    <t>688100-688299_minikøkkener</t>
  </si>
  <si>
    <t>NavLev3_152</t>
  </si>
  <si>
    <t>Minikøkkener</t>
  </si>
  <si>
    <t>68919893</t>
  </si>
  <si>
    <t>6891-6893_Køkkenvaske</t>
  </si>
  <si>
    <t>689100689399</t>
  </si>
  <si>
    <t>689100-689399_køkkenvaske</t>
  </si>
  <si>
    <t>69_Lab.vaske, udslagn.vaske, drikkekummer m.m</t>
  </si>
  <si>
    <t>69106921</t>
  </si>
  <si>
    <t>6910-6921_Laboratorievaske</t>
  </si>
  <si>
    <t>691009691294</t>
  </si>
  <si>
    <t>691009-691294_af fireclay</t>
  </si>
  <si>
    <t>NavLev3_153</t>
  </si>
  <si>
    <t>Laboratorievaske og -borde</t>
  </si>
  <si>
    <t>691310691321</t>
  </si>
  <si>
    <t>691310-691321_af porcelæn</t>
  </si>
  <si>
    <t>691570691664</t>
  </si>
  <si>
    <t>691570-691664_af stentøj</t>
  </si>
  <si>
    <t>691802692053</t>
  </si>
  <si>
    <t>691802-692053_af plast</t>
  </si>
  <si>
    <t>692175692177</t>
  </si>
  <si>
    <t>692175-692177_af rustfrit stål</t>
  </si>
  <si>
    <t>69266929</t>
  </si>
  <si>
    <t>6926-6929_Rengøringsvaske og tilbehør</t>
  </si>
  <si>
    <t>692624692676</t>
  </si>
  <si>
    <t>692624-692676_af fireclay og tilbehør</t>
  </si>
  <si>
    <t>NavLev3_154</t>
  </si>
  <si>
    <t>Rengøringsvaske og udslagningsvaske</t>
  </si>
  <si>
    <t>692732692738</t>
  </si>
  <si>
    <t>692732-692738_af porcelæn og tilbehør</t>
  </si>
  <si>
    <t>692864692891</t>
  </si>
  <si>
    <t>692864-692891_af rustfrit stål og tilbehør</t>
  </si>
  <si>
    <t>69326936</t>
  </si>
  <si>
    <t>6932-6936_Laboratorieborde og tilbehør</t>
  </si>
  <si>
    <t>693200693299</t>
  </si>
  <si>
    <t>693200-693299_lab.borde, elevvaske og tilbehør</t>
  </si>
  <si>
    <t>693401693481</t>
  </si>
  <si>
    <t>693401-693481_drypkopper m.m</t>
  </si>
  <si>
    <t>693603693655</t>
  </si>
  <si>
    <t>693603-693655_bundventiler m.m</t>
  </si>
  <si>
    <t>6940</t>
  </si>
  <si>
    <t>6940_Gipsudskillere</t>
  </si>
  <si>
    <t>694041694075</t>
  </si>
  <si>
    <t>694041-694075_gipsudskillere</t>
  </si>
  <si>
    <t>NavLev3_155</t>
  </si>
  <si>
    <t>Gipsudskillere og syreneutralisatorer</t>
  </si>
  <si>
    <t>6941</t>
  </si>
  <si>
    <t>6941_Syreneutralisatorer</t>
  </si>
  <si>
    <t>694101694199</t>
  </si>
  <si>
    <t>694101-694199_syreneutralisatorer</t>
  </si>
  <si>
    <t>69436944</t>
  </si>
  <si>
    <t>6942-6944_Udslagningskummer og tilbehør</t>
  </si>
  <si>
    <t>694200694299</t>
  </si>
  <si>
    <t>694200-694299_udslagningskummer, porcelæn</t>
  </si>
  <si>
    <t>694340694475</t>
  </si>
  <si>
    <t>694340-694475_udslagningskummer, rustfri og tilbehør</t>
  </si>
  <si>
    <t>69486949</t>
  </si>
  <si>
    <t>6948-6949_Drikkekummer, drikkefontæner m.m.</t>
  </si>
  <si>
    <t>694800694879</t>
  </si>
  <si>
    <t>694800-694879_drikkekummer og -fontæner</t>
  </si>
  <si>
    <t>NavLev3_156</t>
  </si>
  <si>
    <t>Drikkekummer og -fontæner</t>
  </si>
  <si>
    <t>694890694899</t>
  </si>
  <si>
    <t>694890-694899_drikkeautomater til dyr</t>
  </si>
  <si>
    <t>694912694950</t>
  </si>
  <si>
    <t>694912-694950_drikkekurve, bundventiler</t>
  </si>
  <si>
    <t>69516952</t>
  </si>
  <si>
    <t>6951-6952_Drikkevandskølere</t>
  </si>
  <si>
    <t>695103695229</t>
  </si>
  <si>
    <t>695103-695229_drikkevandskølere</t>
  </si>
  <si>
    <t>NavLev3_157</t>
  </si>
  <si>
    <t>Drikkevandskølere</t>
  </si>
  <si>
    <t>70_Blandingsbatterier</t>
  </si>
  <si>
    <t>70107039</t>
  </si>
  <si>
    <t>7010-7039_Blandingsbatterier til håndvask</t>
  </si>
  <si>
    <t>701000701199</t>
  </si>
  <si>
    <t>701000-701199_1-huls, u/bundventil, 2-gr</t>
  </si>
  <si>
    <t>NavLev3_158</t>
  </si>
  <si>
    <t>Blandingsbatterier til håndvaske</t>
  </si>
  <si>
    <t>701200701699</t>
  </si>
  <si>
    <t>701200-701699_1-huls, u/bundventil, 1-gr</t>
  </si>
  <si>
    <t>701700701899</t>
  </si>
  <si>
    <t>701700-701899_1-huls, m/bundventil, 2-gr</t>
  </si>
  <si>
    <t>701900702323</t>
  </si>
  <si>
    <t>701900-702323_1-huls, m/bundventil, 1-gr</t>
  </si>
  <si>
    <t>702324702329</t>
  </si>
  <si>
    <t>702324-702329_hånd/køkkenvask, 1-huls, m/bv, 2-gr</t>
  </si>
  <si>
    <t>702330702399</t>
  </si>
  <si>
    <t>702330-702399_1-huls, m/bundventil, 1-gr</t>
  </si>
  <si>
    <t>702400702450</t>
  </si>
  <si>
    <t>702400-702450_vægmonteret, 1-huls</t>
  </si>
  <si>
    <t>702451702549</t>
  </si>
  <si>
    <t>702451-702549_vægmonteret, 2-huls</t>
  </si>
  <si>
    <t>702600702699</t>
  </si>
  <si>
    <t>702600-702699_2/3-huls, u/bundventil</t>
  </si>
  <si>
    <t>702700702799</t>
  </si>
  <si>
    <t>702700-702799_2/3-huls, m/bundventil</t>
  </si>
  <si>
    <t>702800702899</t>
  </si>
  <si>
    <t>702800-702899_vægmonteret, 3-huls</t>
  </si>
  <si>
    <t>703300703399</t>
  </si>
  <si>
    <t>703300-703399_fritstående</t>
  </si>
  <si>
    <t>703512703699</t>
  </si>
  <si>
    <t>703512-703699_1-huls, m/omskifter, 2-gr</t>
  </si>
  <si>
    <t>703800703999</t>
  </si>
  <si>
    <t>703800-703999_1-huls, m/omskifter, 1-gr</t>
  </si>
  <si>
    <t>70417044</t>
  </si>
  <si>
    <t>7041-7044_Berør.fri/elektroniske bl.batterier</t>
  </si>
  <si>
    <t>704100704399</t>
  </si>
  <si>
    <t>704100-704399_berørfri/elekt bl.batterier</t>
  </si>
  <si>
    <t>NavLev3_159</t>
  </si>
  <si>
    <t>Berøringsfri armaturer</t>
  </si>
  <si>
    <t>704400704499</t>
  </si>
  <si>
    <t>704400-704499_Berør.fri/elekt bl.batt til køkken</t>
  </si>
  <si>
    <t>7049</t>
  </si>
  <si>
    <t>7049_Fabriksbatterier</t>
  </si>
  <si>
    <t>704902704974</t>
  </si>
  <si>
    <t>704902-704974_fabriksbatterier</t>
  </si>
  <si>
    <t>NavLev3_160</t>
  </si>
  <si>
    <t>Aftapventiler og posteventiler</t>
  </si>
  <si>
    <t>70517054</t>
  </si>
  <si>
    <t>7051-7054_Blandingsbatterier til bidet</t>
  </si>
  <si>
    <t>705100705199</t>
  </si>
  <si>
    <t>705100-705199_2-grebs</t>
  </si>
  <si>
    <t>NavLev3_161</t>
  </si>
  <si>
    <t>Blandingsbatterier til bideter</t>
  </si>
  <si>
    <t>705200705473</t>
  </si>
  <si>
    <t>705200-705473_1-grebs</t>
  </si>
  <si>
    <t>70557098</t>
  </si>
  <si>
    <t>7055-7098_Blandingsbatterier til køkken</t>
  </si>
  <si>
    <t>705500705699</t>
  </si>
  <si>
    <t>705500-705699_1-huls, 2-gr</t>
  </si>
  <si>
    <t>NavLev3_162</t>
  </si>
  <si>
    <t>Blandingsbatterier til køkkenvaske</t>
  </si>
  <si>
    <t>705700706199</t>
  </si>
  <si>
    <t>705700-706199_1-huls, 1-gr</t>
  </si>
  <si>
    <t>706200706269</t>
  </si>
  <si>
    <t>706200-706269_1-huls til kogende vand</t>
  </si>
  <si>
    <t>706270706299</t>
  </si>
  <si>
    <t>706270-706299_2-huls, 1-gr, t/bord</t>
  </si>
  <si>
    <t>706301706744</t>
  </si>
  <si>
    <t>706301-706744_2-huls, 2-gr, t/bord</t>
  </si>
  <si>
    <t>707300707399</t>
  </si>
  <si>
    <t>707300-707399_3-huls, 2-gr, t/bord</t>
  </si>
  <si>
    <t>709030709059</t>
  </si>
  <si>
    <t>709030-709059_fodplader til køkkenbatterier</t>
  </si>
  <si>
    <t>709110709196</t>
  </si>
  <si>
    <t>709110-709196_2-huls, t/væg</t>
  </si>
  <si>
    <t>709411709472</t>
  </si>
  <si>
    <t>709411-709472_3-huls, t/væg</t>
  </si>
  <si>
    <t>709500709599</t>
  </si>
  <si>
    <t>709500-709599_elektroniske</t>
  </si>
  <si>
    <t>709800709899</t>
  </si>
  <si>
    <t>709800-709899_hane, med filter og CO2</t>
  </si>
  <si>
    <t>71_Storkøkkenarmaturer, tilbehør t/vægarmaturer</t>
  </si>
  <si>
    <t>71117152</t>
  </si>
  <si>
    <t>7111-7152_Blandingsbatterier til br, vægmont</t>
  </si>
  <si>
    <t>711175711183</t>
  </si>
  <si>
    <t>711175-711183_2-hulsbatterier til br</t>
  </si>
  <si>
    <t>NavLev3_163</t>
  </si>
  <si>
    <t>Blandingsbatterier til bad</t>
  </si>
  <si>
    <t>712163712885</t>
  </si>
  <si>
    <t>712163-712885_2-hulsbatterier til kar/br</t>
  </si>
  <si>
    <t>713582713588</t>
  </si>
  <si>
    <t>713582-713588_1-hulsbatterier til kar/br</t>
  </si>
  <si>
    <t>713680714217</t>
  </si>
  <si>
    <t>713680-714217_2-hulsbatterier til br og kar/br</t>
  </si>
  <si>
    <t>715100715152</t>
  </si>
  <si>
    <t>715100-715152_Vola etgrebsbatterier (uden greb)</t>
  </si>
  <si>
    <t>715211715289</t>
  </si>
  <si>
    <t>715211-715289_Vola etgrebsbatterier (med greb)</t>
  </si>
  <si>
    <t>7157</t>
  </si>
  <si>
    <t>7157_Storkøkkenarmaturer</t>
  </si>
  <si>
    <t>715700715799</t>
  </si>
  <si>
    <t>715700-715799_storkøkkenarmaturer</t>
  </si>
  <si>
    <t>71617163</t>
  </si>
  <si>
    <t>7161-7163_Forbrusere og tilbehør</t>
  </si>
  <si>
    <t>716111716399</t>
  </si>
  <si>
    <t>716111-716399_forbrusere og tilbehør</t>
  </si>
  <si>
    <t>71777179</t>
  </si>
  <si>
    <t>7177-7179_Vola indbygningsarmaturer</t>
  </si>
  <si>
    <t>717700717898</t>
  </si>
  <si>
    <t>717700-717898_kombinationer</t>
  </si>
  <si>
    <t>717900717999</t>
  </si>
  <si>
    <t>717900-717999_termostat. kombinationer</t>
  </si>
  <si>
    <t>7181</t>
  </si>
  <si>
    <t>7181_Fordelerventiler</t>
  </si>
  <si>
    <t>718195718195</t>
  </si>
  <si>
    <t>718195_fordelerventiler</t>
  </si>
  <si>
    <t>NavLev3_164</t>
  </si>
  <si>
    <t>Tilbehør til blandingsbatterier</t>
  </si>
  <si>
    <t>7186</t>
  </si>
  <si>
    <t>7186_Toni indbygningsarmaturer</t>
  </si>
  <si>
    <t>718600718686</t>
  </si>
  <si>
    <t>718600-718686_Toni indbygningsarmaturer</t>
  </si>
  <si>
    <t>7190</t>
  </si>
  <si>
    <t>7190_Armaturer til sekundære leverandører</t>
  </si>
  <si>
    <t>719000719015</t>
  </si>
  <si>
    <t>719000-719015_armaturer til sekundære lev.</t>
  </si>
  <si>
    <t>7194</t>
  </si>
  <si>
    <t>7194_Montageblokke, tilbehør til vægarmaturer</t>
  </si>
  <si>
    <t>719431719485</t>
  </si>
  <si>
    <t>719431-719485_montageblokke, tilbehør til vægarm.</t>
  </si>
  <si>
    <t>72_Kar/brus- og termostat. blandingsbatt</t>
  </si>
  <si>
    <t>72217234</t>
  </si>
  <si>
    <t>7221-7234_Termostatbatterier og -blandeventiler</t>
  </si>
  <si>
    <t>722100723039</t>
  </si>
  <si>
    <t>722100-723039_termostatbatterier</t>
  </si>
  <si>
    <t>NavLev3_165</t>
  </si>
  <si>
    <t>Termostatiske blandingsbatterier</t>
  </si>
  <si>
    <t>723041723061</t>
  </si>
  <si>
    <t>723041-723061_termostatiske blandeventiler</t>
  </si>
  <si>
    <t>723133723134</t>
  </si>
  <si>
    <t>723133-723134_termostatbatterier</t>
  </si>
  <si>
    <t>723200723482</t>
  </si>
  <si>
    <t>723200-723482_termostatiske blandeventiler</t>
  </si>
  <si>
    <t>72377238</t>
  </si>
  <si>
    <t>7237-7238_Selvlukkende armaturer</t>
  </si>
  <si>
    <t>723730723899</t>
  </si>
  <si>
    <t>723730-723899_Selvlukkende armaturer</t>
  </si>
  <si>
    <t>NavLev3_166</t>
  </si>
  <si>
    <t>Selvlukkende armaturer</t>
  </si>
  <si>
    <t>7239</t>
  </si>
  <si>
    <t>7239_Bruserpaneler</t>
  </si>
  <si>
    <t>723900723999</t>
  </si>
  <si>
    <t>723900-723999_bruserpaneler</t>
  </si>
  <si>
    <t>NavLev3_167</t>
  </si>
  <si>
    <t>Brusepaneler</t>
  </si>
  <si>
    <t>7240</t>
  </si>
  <si>
    <t>7240_Berør.fri termostatbatterier</t>
  </si>
  <si>
    <t>724000724099</t>
  </si>
  <si>
    <t>724000-724099_berør.fri termostatbatterier</t>
  </si>
  <si>
    <t>72457246</t>
  </si>
  <si>
    <t>7245-7246_Knæ-,  fodbetjente ventiler og tilbehør</t>
  </si>
  <si>
    <t>724511724611</t>
  </si>
  <si>
    <t>724511-724611_knæ-, fodbetjente ventiler</t>
  </si>
  <si>
    <t>NavLev3_168</t>
  </si>
  <si>
    <t>Knæ- og fodbetjente ventiler</t>
  </si>
  <si>
    <t>7247</t>
  </si>
  <si>
    <t>7247_Elektroniske blandearmaturer til kar/brus</t>
  </si>
  <si>
    <t>724700724799</t>
  </si>
  <si>
    <t>724700-724799_Elektroniske blandearmaturer</t>
  </si>
  <si>
    <t>72547279</t>
  </si>
  <si>
    <t>7254-7279_Blandingsbatterier til kar/br</t>
  </si>
  <si>
    <t>725400725499</t>
  </si>
  <si>
    <t>725400-725499_3/4-huls, til væg/boblekar</t>
  </si>
  <si>
    <t>725500725599</t>
  </si>
  <si>
    <t>725500-725599_1-5-huls, til bord/kant</t>
  </si>
  <si>
    <t>725610726601</t>
  </si>
  <si>
    <t>725610-726601_2-huls, 2-grebs</t>
  </si>
  <si>
    <t>726800727299</t>
  </si>
  <si>
    <t>726800-727299_2-huls, 1-grebs</t>
  </si>
  <si>
    <t>727300727984</t>
  </si>
  <si>
    <t>727300-727984_indb.blandingsbatterier og søjler</t>
  </si>
  <si>
    <t>72807293</t>
  </si>
  <si>
    <t>7280-7293_Tilbehør til blandingsbatterier</t>
  </si>
  <si>
    <t>728000728149</t>
  </si>
  <si>
    <t>728000-728149_udløbstude (universale)</t>
  </si>
  <si>
    <t>728200728299</t>
  </si>
  <si>
    <t>728200-728299_forskruninger, lige</t>
  </si>
  <si>
    <t>728400728482</t>
  </si>
  <si>
    <t>728400-728482_forskruninger, vinkel</t>
  </si>
  <si>
    <t>728600728699</t>
  </si>
  <si>
    <t>728600-728699_forskruninger, excentriske</t>
  </si>
  <si>
    <t>728711728761</t>
  </si>
  <si>
    <t>728711-728761_forskruninger m.m, t/kantmontering</t>
  </si>
  <si>
    <t>728900728991</t>
  </si>
  <si>
    <t>728900-728991_vægrosetter</t>
  </si>
  <si>
    <t>729000729010</t>
  </si>
  <si>
    <t>729000-729010_vinkler til vægmontering</t>
  </si>
  <si>
    <t>729130729134</t>
  </si>
  <si>
    <t>729130-729134_tilgangsstk. m/vandmængdereg.</t>
  </si>
  <si>
    <t>729231729242</t>
  </si>
  <si>
    <t>729231-729242_vandsparer til håndbruser</t>
  </si>
  <si>
    <t>729302729381</t>
  </si>
  <si>
    <t>729302-729381_overgangsstykker, omskifterenheder</t>
  </si>
  <si>
    <t>73_Håndbrusersæt m.m</t>
  </si>
  <si>
    <t>73547357</t>
  </si>
  <si>
    <t>7354-7357_Bruserrør og tilbehør</t>
  </si>
  <si>
    <t>735410735497</t>
  </si>
  <si>
    <t>735410-735497_hovedbruserrør</t>
  </si>
  <si>
    <t>NavLev3_169</t>
  </si>
  <si>
    <t>Hoved- og håndbrusersæt</t>
  </si>
  <si>
    <t>735540735583</t>
  </si>
  <si>
    <t>735540-735583_bruserrør og tilbehør</t>
  </si>
  <si>
    <t>735730735756</t>
  </si>
  <si>
    <t>735730-735756_tilbehør til bruserrør</t>
  </si>
  <si>
    <t>73607368</t>
  </si>
  <si>
    <t>7360-7368_Hoved-, sidebrusere</t>
  </si>
  <si>
    <t>736000737099</t>
  </si>
  <si>
    <t>736000-737099_hoved-, sidebrusere</t>
  </si>
  <si>
    <t>7374</t>
  </si>
  <si>
    <t>7374_Gaffelstykker til håndbrusere</t>
  </si>
  <si>
    <t>737410737499</t>
  </si>
  <si>
    <t>737410-737499_gaffelstykker til håndbrusere</t>
  </si>
  <si>
    <t>73757379</t>
  </si>
  <si>
    <t>7375-7379_Hoved-, håndbrusersæt og tilbehør</t>
  </si>
  <si>
    <t>737500737878</t>
  </si>
  <si>
    <t>737500-737878_hoved- og håndbrusersæt</t>
  </si>
  <si>
    <t>737879737898</t>
  </si>
  <si>
    <t>737879-737898_overgangsstykker</t>
  </si>
  <si>
    <t>737921737991</t>
  </si>
  <si>
    <t>737921-737991_omstillingshaner, koblingssæt</t>
  </si>
  <si>
    <t>73807383</t>
  </si>
  <si>
    <t>7380-7383_Håndbruserslanger</t>
  </si>
  <si>
    <t>738000738095</t>
  </si>
  <si>
    <t>738000-738095_håndbruserslanger neutrale</t>
  </si>
  <si>
    <t>738101738393</t>
  </si>
  <si>
    <t>738101-738393_håndbruserslanger</t>
  </si>
  <si>
    <t>73847388</t>
  </si>
  <si>
    <t>7384-7388_Håndbrusere, vægudløb , -holdere</t>
  </si>
  <si>
    <t>738401738799</t>
  </si>
  <si>
    <t>738401-738799_håndbrusere og tilbehør</t>
  </si>
  <si>
    <t>738801738899</t>
  </si>
  <si>
    <t>738801-738899_vægholdere, -udtag m.m</t>
  </si>
  <si>
    <t>73897390</t>
  </si>
  <si>
    <t>7389-7390_Rørafbrydere, vakuum-, kontravent. m.m</t>
  </si>
  <si>
    <t>738911739029</t>
  </si>
  <si>
    <t>738911-739029_rørafbr., vakuum-, kontravent.</t>
  </si>
  <si>
    <t>7391</t>
  </si>
  <si>
    <t>7391_Vandsikringer</t>
  </si>
  <si>
    <t>739111739182</t>
  </si>
  <si>
    <t>739111-739182_vandsikringer</t>
  </si>
  <si>
    <t>7393</t>
  </si>
  <si>
    <t>7393_Vandslagsdæmpere</t>
  </si>
  <si>
    <t>739351739399</t>
  </si>
  <si>
    <t>739351-739399_vandslagsdæmpere</t>
  </si>
  <si>
    <t>74_Servanteventiler, kuglehaner m.m.</t>
  </si>
  <si>
    <t>74017407</t>
  </si>
  <si>
    <t>7401-7407_Servanteventiler</t>
  </si>
  <si>
    <t>740101740228</t>
  </si>
  <si>
    <t>740101-740228_med fast tud</t>
  </si>
  <si>
    <t>NavLev3_170</t>
  </si>
  <si>
    <t>Servanteventiler</t>
  </si>
  <si>
    <t>740515740569</t>
  </si>
  <si>
    <t>740515-740569_med drejelig tud</t>
  </si>
  <si>
    <t>740620740629</t>
  </si>
  <si>
    <t>740620-740629_med vippegreb</t>
  </si>
  <si>
    <t>740747740799</t>
  </si>
  <si>
    <t>740747-740799_selvlukkende</t>
  </si>
  <si>
    <t>74087409</t>
  </si>
  <si>
    <t>7408-7409_Kugleaftaphaner og tilbehør</t>
  </si>
  <si>
    <t>740831740999</t>
  </si>
  <si>
    <t>740831-740999_kugleaftaphaner og tilbehør</t>
  </si>
  <si>
    <t>74117431</t>
  </si>
  <si>
    <t>7411-7431_Aftapventiler m.m.</t>
  </si>
  <si>
    <t>741101741127</t>
  </si>
  <si>
    <t>741101-741127_lodret spindel, nippel</t>
  </si>
  <si>
    <t>741301741327</t>
  </si>
  <si>
    <t>741301-741327_lodret spindel, slangeforskruning</t>
  </si>
  <si>
    <t>741401741488</t>
  </si>
  <si>
    <t>741401-741488_lodret spindel, sl.forskr., kontrav</t>
  </si>
  <si>
    <t>742314742324</t>
  </si>
  <si>
    <t>742314-742324_vandret spindel</t>
  </si>
  <si>
    <t>742331742343</t>
  </si>
  <si>
    <t>742331-742343_selvlukkende</t>
  </si>
  <si>
    <t>742380742388</t>
  </si>
  <si>
    <t>742380-742388_vandret spindel</t>
  </si>
  <si>
    <t>742412742694</t>
  </si>
  <si>
    <t>742412-742694_skrå spindel, kontraventil</t>
  </si>
  <si>
    <t>742784742794</t>
  </si>
  <si>
    <t>742784-742794_drikkeventiler</t>
  </si>
  <si>
    <t>743000743151</t>
  </si>
  <si>
    <t>743000-743151_vandret spindel, drejelig tud</t>
  </si>
  <si>
    <t>743170743198</t>
  </si>
  <si>
    <t>743170-743198_haneforlængere, dækrør og tilbehør</t>
  </si>
  <si>
    <t>74337434</t>
  </si>
  <si>
    <t>7433-7434_Fodventiler, posteventiler, vandposte</t>
  </si>
  <si>
    <t>743300743306</t>
  </si>
  <si>
    <t>743300-743306_fodventiler</t>
  </si>
  <si>
    <t>743360743369</t>
  </si>
  <si>
    <t>743360-743369_udendørs forsyningsskabe</t>
  </si>
  <si>
    <t>743400743419</t>
  </si>
  <si>
    <t>743400-743419_udendørsarmaturer til haveslange</t>
  </si>
  <si>
    <t>743420743479</t>
  </si>
  <si>
    <t>743420-743479_posteventiler m.v.</t>
  </si>
  <si>
    <t>743480743498</t>
  </si>
  <si>
    <t>743480-743498_vandposte</t>
  </si>
  <si>
    <t>74357444</t>
  </si>
  <si>
    <t>7435-7444_Kuglehaner, tilslutningsstk m.m.</t>
  </si>
  <si>
    <t>743500743759</t>
  </si>
  <si>
    <t>743500-743759_kuglehaner, ligeløbende</t>
  </si>
  <si>
    <t>NavLev3_171</t>
  </si>
  <si>
    <t>Kuglehaner, stopventiler</t>
  </si>
  <si>
    <t>743760743819</t>
  </si>
  <si>
    <t>743760-743819_kuglehaner, ligeløb, pres/push</t>
  </si>
  <si>
    <t>743822743899</t>
  </si>
  <si>
    <t>743822-743899_tilslutningsstk. med afspærring</t>
  </si>
  <si>
    <t>743902743906</t>
  </si>
  <si>
    <t>743902-743906_tilbehør til kuglehaner</t>
  </si>
  <si>
    <t>743932743939</t>
  </si>
  <si>
    <t>743932-743939_3-vejs ligeløbende kuglehaner</t>
  </si>
  <si>
    <t>743950743989</t>
  </si>
  <si>
    <t>743950-743989_afspærringsventiler og tilbehør</t>
  </si>
  <si>
    <t>744001744226</t>
  </si>
  <si>
    <t>744001-744226_stopventiler ligeløbende</t>
  </si>
  <si>
    <t>744347744367</t>
  </si>
  <si>
    <t>744347-744367_friløbsstopventiler</t>
  </si>
  <si>
    <t>744380744409</t>
  </si>
  <si>
    <t>744380-744409_kuglehaner, vinkelløbende</t>
  </si>
  <si>
    <t>744410744432</t>
  </si>
  <si>
    <t>744410-744432_stopventiler, vinkelløbende</t>
  </si>
  <si>
    <t>744433744499</t>
  </si>
  <si>
    <t>744433-744499_bøsninger, vægtilslutninger</t>
  </si>
  <si>
    <t>7445</t>
  </si>
  <si>
    <t>7445_Omløbere, rørholdere, koblinger m.m.</t>
  </si>
  <si>
    <t>744501744575</t>
  </si>
  <si>
    <t>744501-744575_omløbere, rørholdere, koblinger m.m</t>
  </si>
  <si>
    <t>7446</t>
  </si>
  <si>
    <t>7446_Slangekoblinger m.m.</t>
  </si>
  <si>
    <t>744600744699</t>
  </si>
  <si>
    <t>744600-744699_slangesæt, slangekoblinger m.m.</t>
  </si>
  <si>
    <t>NavLev3_172</t>
  </si>
  <si>
    <t>Tilslutningsslanger</t>
  </si>
  <si>
    <t>7447</t>
  </si>
  <si>
    <t>7447_Slangeforskruninger, koblingsledninger m.m.</t>
  </si>
  <si>
    <t>744700744765</t>
  </si>
  <si>
    <t>744700-744765_slangeforskruninger, strålerør m.m</t>
  </si>
  <si>
    <t>744766744769</t>
  </si>
  <si>
    <t>744766-744769_koblingsledninger</t>
  </si>
  <si>
    <t>744770744784</t>
  </si>
  <si>
    <t>744770-744784_tilslutningsslanger</t>
  </si>
  <si>
    <t>744787744789</t>
  </si>
  <si>
    <t>744787-744789_koblingsledninger</t>
  </si>
  <si>
    <t>744790744796</t>
  </si>
  <si>
    <t>744790-744796_tilslutningsslanger</t>
  </si>
  <si>
    <t>744797744798</t>
  </si>
  <si>
    <t>744797-744798_koblingsledninger , pex-rør</t>
  </si>
  <si>
    <t>74487449</t>
  </si>
  <si>
    <t>7448-7449_Vandkoblinger, vandstrømsreg. m.m</t>
  </si>
  <si>
    <t>744800744858</t>
  </si>
  <si>
    <t>744800-744858_vandkoblinger, spulepistoler m.m</t>
  </si>
  <si>
    <t>NavLev3_173</t>
  </si>
  <si>
    <t>Vandkoblinger og vandstrømsregulatorer</t>
  </si>
  <si>
    <t>744860744864</t>
  </si>
  <si>
    <t>744860-744864_kobberrør</t>
  </si>
  <si>
    <t>744867744899</t>
  </si>
  <si>
    <t>744867-744899_vandstrømsregulatorer</t>
  </si>
  <si>
    <t>744900744999</t>
  </si>
  <si>
    <t>744900-744999_vandstrømsregulatorer, luftblandere</t>
  </si>
  <si>
    <t>74507453</t>
  </si>
  <si>
    <t>7450-7453_Reservedele til blandingsbatterier</t>
  </si>
  <si>
    <t>745000745199</t>
  </si>
  <si>
    <t>745000-745199_reservedele til blandingsbatterier</t>
  </si>
  <si>
    <t>NavLev3_174</t>
  </si>
  <si>
    <t>Reservedele til blandingsbatterier</t>
  </si>
  <si>
    <t>745222745298</t>
  </si>
  <si>
    <t>745222-745298_ventilpakninger</t>
  </si>
  <si>
    <t>745300745350</t>
  </si>
  <si>
    <t>745300-745350_armaturfedt, kalkfjerner, plejeolie</t>
  </si>
  <si>
    <t>74557458</t>
  </si>
  <si>
    <t>7455-7458_Stophaner, luftventiler, anboringshaner</t>
  </si>
  <si>
    <t>745501745541</t>
  </si>
  <si>
    <t>745501-745541_vandstophaner</t>
  </si>
  <si>
    <t>745751745769</t>
  </si>
  <si>
    <t>745751-745769_luftventiler m.m.</t>
  </si>
  <si>
    <t>745802745823</t>
  </si>
  <si>
    <t>745802-745823_anboringshaner</t>
  </si>
  <si>
    <t>7459</t>
  </si>
  <si>
    <t>7459_Svømmerventiler</t>
  </si>
  <si>
    <t>745901745943</t>
  </si>
  <si>
    <t>745901-745943_svømmerventiler</t>
  </si>
  <si>
    <t>NavLev3_175</t>
  </si>
  <si>
    <t>Svømmerventiler</t>
  </si>
  <si>
    <t>74707473</t>
  </si>
  <si>
    <t>7470-7473_Afløbssæt m.m.</t>
  </si>
  <si>
    <t>747000747199</t>
  </si>
  <si>
    <t>747000-747199_bundventiler til vaske</t>
  </si>
  <si>
    <t>NavLev3_176</t>
  </si>
  <si>
    <t>Bundventiler og afløbssæt</t>
  </si>
  <si>
    <t>747200747299</t>
  </si>
  <si>
    <t>747200-747299_bundventiler m.m. til badekar</t>
  </si>
  <si>
    <t>747300747323</t>
  </si>
  <si>
    <t>747300-747323_træk-op bundventiler m.m.</t>
  </si>
  <si>
    <t>747324747389</t>
  </si>
  <si>
    <t>747324-747389_afløbsgarniture</t>
  </si>
  <si>
    <t>747390747399</t>
  </si>
  <si>
    <t>747390-747399_standrør og standrørsventiler</t>
  </si>
  <si>
    <t>7474</t>
  </si>
  <si>
    <t>7474_Til- og afløbsarrangementer</t>
  </si>
  <si>
    <t>747400747499</t>
  </si>
  <si>
    <t>747400-747499_til- og afløbsarrangementer</t>
  </si>
  <si>
    <t>74757479</t>
  </si>
  <si>
    <t>7475-7479_Tilbehør til bundventiler</t>
  </si>
  <si>
    <t>747551747551</t>
  </si>
  <si>
    <t>747551_tilslutningsstk mm.</t>
  </si>
  <si>
    <t>747650747700</t>
  </si>
  <si>
    <t>747650-747700_pakningsringe</t>
  </si>
  <si>
    <t>747800747887</t>
  </si>
  <si>
    <t>747800-747887_kæder, dækplader</t>
  </si>
  <si>
    <t>747900747961</t>
  </si>
  <si>
    <t>747900-747961_forbindelsesled, låse, propper</t>
  </si>
  <si>
    <t>75_Vandlåse, afløbsrør</t>
  </si>
  <si>
    <t>7500</t>
  </si>
  <si>
    <t>7500_Pungvandlåse, metal</t>
  </si>
  <si>
    <t>750000750099</t>
  </si>
  <si>
    <t>750000-750099_pungvandlåse, metal</t>
  </si>
  <si>
    <t>NavLev3_177</t>
  </si>
  <si>
    <t>Vandlåse og afløbsrør</t>
  </si>
  <si>
    <t>75017503</t>
  </si>
  <si>
    <t>7501-7503_Afløbsrør til håndvaske</t>
  </si>
  <si>
    <t>750100750199</t>
  </si>
  <si>
    <t>750100-750199_afgangsrør m.m.</t>
  </si>
  <si>
    <t>750200750299</t>
  </si>
  <si>
    <t>750200-750299_afgangsrør m.m.</t>
  </si>
  <si>
    <t>750300750399</t>
  </si>
  <si>
    <t>750300-750399_afløbssæt, afløbskoblinger m.m.</t>
  </si>
  <si>
    <t>7504</t>
  </si>
  <si>
    <t>7504_Pungvandlåse, plast</t>
  </si>
  <si>
    <t>750400750499</t>
  </si>
  <si>
    <t>750400-750499_pungvandlåse</t>
  </si>
  <si>
    <t>75057520</t>
  </si>
  <si>
    <t>7505-7520_Vandlåse til kar/bidet, afløbsfittings</t>
  </si>
  <si>
    <t>750500750599</t>
  </si>
  <si>
    <t>750500-750599_vandlåse til kar/bidet/vask</t>
  </si>
  <si>
    <t>750600750799</t>
  </si>
  <si>
    <t>750600-750799_rørvandlåse, vaskemaskineafløb m.m.</t>
  </si>
  <si>
    <t>751090752029</t>
  </si>
  <si>
    <t>751090-752029_afløbsfittings, plast</t>
  </si>
  <si>
    <t>76_Laboratoriearmatur</t>
  </si>
  <si>
    <t>76027603</t>
  </si>
  <si>
    <t>7602-7603_Blandingsbatterier til vand</t>
  </si>
  <si>
    <t>760203760373</t>
  </si>
  <si>
    <t>760203-760373_blandingsbatterier til vand</t>
  </si>
  <si>
    <t>NavLev3_178</t>
  </si>
  <si>
    <t>Blandingsbatterier</t>
  </si>
  <si>
    <t>7606</t>
  </si>
  <si>
    <t>7606_Berøringsfri armaturer til vand</t>
  </si>
  <si>
    <t>760600760699</t>
  </si>
  <si>
    <t>760600-760699_Berøringsfri armaturer til vand</t>
  </si>
  <si>
    <t>NavLev3_179</t>
  </si>
  <si>
    <t>Aftapventiler</t>
  </si>
  <si>
    <t>76207626</t>
  </si>
  <si>
    <t>7620-7626_Standere til div. medier (ikke brændbar</t>
  </si>
  <si>
    <t>762023762098</t>
  </si>
  <si>
    <t>762023-762098_enkelte, uden afspærring</t>
  </si>
  <si>
    <t>762253762293</t>
  </si>
  <si>
    <t>762253-762293_dobbelte, uden afspærring</t>
  </si>
  <si>
    <t>762335762395</t>
  </si>
  <si>
    <t>762335-762395_dobbelte, med afspærring</t>
  </si>
  <si>
    <t>762415762416</t>
  </si>
  <si>
    <t>762415-762416_&gt;3 ventiler med afspærring</t>
  </si>
  <si>
    <t>762613762613</t>
  </si>
  <si>
    <t>762613_&gt;3 ventiler uden afspærring</t>
  </si>
  <si>
    <t>7640</t>
  </si>
  <si>
    <t>7640_Aftapventiler til div. medier (ikke brændbar</t>
  </si>
  <si>
    <t>764003764075</t>
  </si>
  <si>
    <t>764003-764075_uden afspærring</t>
  </si>
  <si>
    <t>76417651</t>
  </si>
  <si>
    <t>7641-7651_Sargventiler til div. medier (ikke bræn</t>
  </si>
  <si>
    <t>764123764282</t>
  </si>
  <si>
    <t>764123-764282_sargventiler til div. medier</t>
  </si>
  <si>
    <t>NavLev3_180</t>
  </si>
  <si>
    <t>Sargventiler</t>
  </si>
  <si>
    <t>765020765178</t>
  </si>
  <si>
    <t>765020-765178_udløbstude og tilbehør for sargvent</t>
  </si>
  <si>
    <t>7652</t>
  </si>
  <si>
    <t>7652_Regulatorer</t>
  </si>
  <si>
    <t>765200765299</t>
  </si>
  <si>
    <t>765200-765299_tryk-/flowregulatorer</t>
  </si>
  <si>
    <t>NavLev3_181</t>
  </si>
  <si>
    <t>Ventiler for trykluft/vakuum/damp</t>
  </si>
  <si>
    <t>7655</t>
  </si>
  <si>
    <t>7655_Tilbehør til standere, aftapventiler og udløb</t>
  </si>
  <si>
    <t>765500765599</t>
  </si>
  <si>
    <t>765500-765599_tilbehør til standere, aftapventiler</t>
  </si>
  <si>
    <t>NavLev3_182</t>
  </si>
  <si>
    <t>Tilbehør til laboratoriearmaturer</t>
  </si>
  <si>
    <t>76597664</t>
  </si>
  <si>
    <t>7659-7664_Øjenskyllere, nødbrusere</t>
  </si>
  <si>
    <t>765800766455</t>
  </si>
  <si>
    <t>765800-766455_øjenskyllere, nødbrusere</t>
  </si>
  <si>
    <t>NavLev3_183</t>
  </si>
  <si>
    <t>Øjenskyllere og nødbrusere</t>
  </si>
  <si>
    <t>76697674</t>
  </si>
  <si>
    <t>7669-7674_Gasslangehaner/sargvent. t/brændbar gas</t>
  </si>
  <si>
    <t>766931767299</t>
  </si>
  <si>
    <t>766931-767299_gasslangehaner</t>
  </si>
  <si>
    <t>NavLev3_184</t>
  </si>
  <si>
    <t>Gasarmaturer</t>
  </si>
  <si>
    <t>767403767471</t>
  </si>
  <si>
    <t>767403-767471_sargventiler til brændbar gas</t>
  </si>
  <si>
    <t>76767677</t>
  </si>
  <si>
    <t>7676-7677_Ventiler for trykluft/vakuum/damp</t>
  </si>
  <si>
    <t>767603767781</t>
  </si>
  <si>
    <t>767603-767781_ventiler for trykluft/vakuum/damp</t>
  </si>
  <si>
    <t>7687</t>
  </si>
  <si>
    <t>7687_Reservedele til lab.armaturer</t>
  </si>
  <si>
    <t>768701768761</t>
  </si>
  <si>
    <t>768701-768761_reservedele til lab.armaturer</t>
  </si>
  <si>
    <t>7688</t>
  </si>
  <si>
    <t>7688_Tilsl.slanger til lab.armaturer</t>
  </si>
  <si>
    <t>768800768899</t>
  </si>
  <si>
    <t>768800-768899_Tilsl.slanger til lab.armaturer</t>
  </si>
  <si>
    <t>77_Badeværelsesudstyr</t>
  </si>
  <si>
    <t>7700</t>
  </si>
  <si>
    <t>7700_ Krogh</t>
  </si>
  <si>
    <t>770000770098</t>
  </si>
  <si>
    <t>770000-770098_udstyrspakker</t>
  </si>
  <si>
    <t>NavLev3_185</t>
  </si>
  <si>
    <t>Andet badeværelsestilbehør</t>
  </si>
  <si>
    <t>7710</t>
  </si>
  <si>
    <t>7710_Toiletskabe</t>
  </si>
  <si>
    <t>771000771099</t>
  </si>
  <si>
    <t>771000-771099_toiletskabe m.m.</t>
  </si>
  <si>
    <t>NavLev3_186</t>
  </si>
  <si>
    <t>Baderumsmøbler og -belysning</t>
  </si>
  <si>
    <t>7711</t>
  </si>
  <si>
    <t>7711_Alterna møbler</t>
  </si>
  <si>
    <t>771100771199</t>
  </si>
  <si>
    <t>771100-771199_Alterna</t>
  </si>
  <si>
    <t>7713</t>
  </si>
  <si>
    <t>7713_ Cool Line div. udstyr</t>
  </si>
  <si>
    <t>771300771399</t>
  </si>
  <si>
    <t>771300-771399_Cool Line</t>
  </si>
  <si>
    <t>77157720</t>
  </si>
  <si>
    <t>7715-7720_Spejle, spejlholdere</t>
  </si>
  <si>
    <t>771500772099</t>
  </si>
  <si>
    <t>771500-772099_Spejle, spejlholdere</t>
  </si>
  <si>
    <t>NavLev3_187</t>
  </si>
  <si>
    <t>Spejle</t>
  </si>
  <si>
    <t>77217734</t>
  </si>
  <si>
    <t>7721-7734_Hylder</t>
  </si>
  <si>
    <t>772190772339</t>
  </si>
  <si>
    <t>772190-772339_hylder, porcelæn</t>
  </si>
  <si>
    <t>NavLev3_188</t>
  </si>
  <si>
    <t>Hylder</t>
  </si>
  <si>
    <t>772340773499</t>
  </si>
  <si>
    <t>772340-773499_hylder, gelændere m.m.</t>
  </si>
  <si>
    <t>7736</t>
  </si>
  <si>
    <t>7736_Krukker, pakkeløsninger af tilbehør</t>
  </si>
  <si>
    <t>773600773699</t>
  </si>
  <si>
    <t>773600-773699_krukker, pakkeløsninger af tilbeh</t>
  </si>
  <si>
    <t>77377740</t>
  </si>
  <si>
    <t>7737-7740_Bægre, bægerholdere</t>
  </si>
  <si>
    <t>773700774099</t>
  </si>
  <si>
    <t>773700-774099_Bægre, bægerholdere</t>
  </si>
  <si>
    <t>NavLev3_189</t>
  </si>
  <si>
    <t>Glas- og tandbørsteholdere</t>
  </si>
  <si>
    <t>7742</t>
  </si>
  <si>
    <t>7742_Tandbørste-, tubeholdere</t>
  </si>
  <si>
    <t>774200774299</t>
  </si>
  <si>
    <t>774200-774299_tandbørsteholdere</t>
  </si>
  <si>
    <t>77437747</t>
  </si>
  <si>
    <t>7743-7747_Sæbeholdere, dispensere, håndrens</t>
  </si>
  <si>
    <t>774300774749</t>
  </si>
  <si>
    <t>774300-774749_Sæbeholdere,  dispensere, håndrens</t>
  </si>
  <si>
    <t>NavLev3_190</t>
  </si>
  <si>
    <t>Sæbeholdere og -dispensere</t>
  </si>
  <si>
    <t>774748</t>
  </si>
  <si>
    <t>7747-7748_Badekargreb, håndgreb</t>
  </si>
  <si>
    <t>774750774899</t>
  </si>
  <si>
    <t>774750-774899_badekar-, håndgreb</t>
  </si>
  <si>
    <t>NavLev3_191</t>
  </si>
  <si>
    <t>Badekargreb</t>
  </si>
  <si>
    <t>7749</t>
  </si>
  <si>
    <t>7749_Greb, bøjler, kapselåbnere mm</t>
  </si>
  <si>
    <t>774900774999</t>
  </si>
  <si>
    <t>774900-774999_Greb, bøjler, kapselåbnere mm</t>
  </si>
  <si>
    <t>77507753</t>
  </si>
  <si>
    <t>7750-7753_Kroge, knagerækker</t>
  </si>
  <si>
    <t>775000775399</t>
  </si>
  <si>
    <t>775000-775399_Kroge, knagerækker</t>
  </si>
  <si>
    <t>NavLev3_192</t>
  </si>
  <si>
    <t>Kroge og håndklædeholdere</t>
  </si>
  <si>
    <t>77547760</t>
  </si>
  <si>
    <t>7754-7760_Håndklædeholdere, -tørrere</t>
  </si>
  <si>
    <t>775400776099</t>
  </si>
  <si>
    <t>775400-776099_håndklædeholdere,-tørrere</t>
  </si>
  <si>
    <t>77617762</t>
  </si>
  <si>
    <t>7761-7762_Servietdispensere, håndtørrere m.m.</t>
  </si>
  <si>
    <t>776100776299</t>
  </si>
  <si>
    <t>776100-776299_Servietdispensere, håndtørrere m.m.</t>
  </si>
  <si>
    <t>NavLev3_193</t>
  </si>
  <si>
    <t>Papirdispensere og håndtørrere</t>
  </si>
  <si>
    <t>77637764</t>
  </si>
  <si>
    <t>7763-7764_Toiletpapirholdere</t>
  </si>
  <si>
    <t>776300776499</t>
  </si>
  <si>
    <t>776300-776499_toiletpapirholdere</t>
  </si>
  <si>
    <t>NavLev3_194</t>
  </si>
  <si>
    <t>Toiletpapir- og køkkenrulleholdere</t>
  </si>
  <si>
    <t>77657766</t>
  </si>
  <si>
    <t>7765-7766_Reservepapir- , køkkenrulleholdere</t>
  </si>
  <si>
    <t>776500776699</t>
  </si>
  <si>
    <t>776500-776699_reserve,-køkkenpapirholdere</t>
  </si>
  <si>
    <t>77677769</t>
  </si>
  <si>
    <t>7767-7769_Askebægre</t>
  </si>
  <si>
    <t>776700776999</t>
  </si>
  <si>
    <t>776700-776999_askebægre</t>
  </si>
  <si>
    <t>NavLev3_195</t>
  </si>
  <si>
    <t>Askebægre</t>
  </si>
  <si>
    <t>77707774</t>
  </si>
  <si>
    <t>7770-7774_Badeforhængsstænger, tørrestativer m.m.</t>
  </si>
  <si>
    <t>777000777499</t>
  </si>
  <si>
    <t>777000-777499_Badeforhængsstænger, tørrestativer</t>
  </si>
  <si>
    <t>NavLev3_196</t>
  </si>
  <si>
    <t>Badeforhængsstænger, tørrestativer</t>
  </si>
  <si>
    <t>77757776</t>
  </si>
  <si>
    <t>7775-7776_Brusestole, håndgreb, papir-, affaldsbe</t>
  </si>
  <si>
    <t>777500777679</t>
  </si>
  <si>
    <t>777500-777679_brusestole, brikse, håndgreb m.m.</t>
  </si>
  <si>
    <t>NavLev3_197</t>
  </si>
  <si>
    <t>Brusestole, brikse, støttegreb mv.</t>
  </si>
  <si>
    <t>777680777699</t>
  </si>
  <si>
    <t>777680-777699_papirdispensere og affaldsbeholdere</t>
  </si>
  <si>
    <t>7777</t>
  </si>
  <si>
    <t>7777_Affaldsspande, personvægte, skilleplader m.m</t>
  </si>
  <si>
    <t>777700777799</t>
  </si>
  <si>
    <t>777700-777799_beh.,vægte,skilleplader mm.</t>
  </si>
  <si>
    <t>7778</t>
  </si>
  <si>
    <t>7778_Afl.rensere, rep.malje og kanylebokse</t>
  </si>
  <si>
    <t>777800777899</t>
  </si>
  <si>
    <t>777800-777899_afl.renser,rep.emalje,kanylebokse</t>
  </si>
  <si>
    <t>7779</t>
  </si>
  <si>
    <t>7779_Bademåtter, håndklæder m.m.</t>
  </si>
  <si>
    <t>777900777999</t>
  </si>
  <si>
    <t>777900-777999_bademåtter, håndklæder m.m.</t>
  </si>
  <si>
    <t>7782</t>
  </si>
  <si>
    <t>7782_Multiholdere</t>
  </si>
  <si>
    <t>778210778280</t>
  </si>
  <si>
    <t>778210-778280_multiholdere</t>
  </si>
  <si>
    <t>77847785</t>
  </si>
  <si>
    <t>7784-7785_Badviskere og toiletbørster</t>
  </si>
  <si>
    <t>778400778419</t>
  </si>
  <si>
    <t>778400-778419_bruseskrabere</t>
  </si>
  <si>
    <t>778420778599</t>
  </si>
  <si>
    <t>778420-778599_toiletbørster</t>
  </si>
  <si>
    <t>NavLev3_198</t>
  </si>
  <si>
    <t>Toiletbørster</t>
  </si>
  <si>
    <t>77867796</t>
  </si>
  <si>
    <t>7786-7796_Baderumsmøbler</t>
  </si>
  <si>
    <t>778600779699</t>
  </si>
  <si>
    <t>778600-779699_Baderumsmøbler</t>
  </si>
  <si>
    <t>7797</t>
  </si>
  <si>
    <t>7797_Plastbøsninger, dybler, skruer</t>
  </si>
  <si>
    <t>779700779799</t>
  </si>
  <si>
    <t>779700-779799_plastbøsninger, dybler, skruer</t>
  </si>
  <si>
    <t>NavLev3_199</t>
  </si>
  <si>
    <t>Plastbøsninger, dybler, skruer</t>
  </si>
  <si>
    <t>78_Baderumsmøbler</t>
  </si>
  <si>
    <t>78007840</t>
  </si>
  <si>
    <t>7800-7850_Baderumsmøbler</t>
  </si>
  <si>
    <t>780000780299</t>
  </si>
  <si>
    <t>780000-780299_Ifø</t>
  </si>
  <si>
    <t>780900781499</t>
  </si>
  <si>
    <t>780900-781499_Dansani</t>
  </si>
  <si>
    <t>781601781788</t>
  </si>
  <si>
    <t>781601-781788_Vedum</t>
  </si>
  <si>
    <t>781900781965</t>
  </si>
  <si>
    <t>781900-781965_Ideal standard</t>
  </si>
  <si>
    <t>782100782129</t>
  </si>
  <si>
    <t>782100-782129_Alapé</t>
  </si>
  <si>
    <t>782130782138</t>
  </si>
  <si>
    <t>782130-782138_Inda</t>
  </si>
  <si>
    <t>782140782149</t>
  </si>
  <si>
    <t>782140-782149_Furnish</t>
  </si>
  <si>
    <t>782180782199</t>
  </si>
  <si>
    <t>782180-782199_Sanibad/Avanti</t>
  </si>
  <si>
    <t>782200782299</t>
  </si>
  <si>
    <t>782200-782299_Laufen</t>
  </si>
  <si>
    <t>782301782699</t>
  </si>
  <si>
    <t>782301-782699_Duravit</t>
  </si>
  <si>
    <t>782700782799</t>
  </si>
  <si>
    <t>782700-782799_Strømberg &amp; Fischer</t>
  </si>
  <si>
    <t>783200783499</t>
  </si>
  <si>
    <t>783200-783499_Svedbergs</t>
  </si>
  <si>
    <t>783500783699</t>
  </si>
  <si>
    <t>783500-783699_Noro</t>
  </si>
  <si>
    <t>783700783899</t>
  </si>
  <si>
    <t>783700-783899_Royal Scandinavian</t>
  </si>
  <si>
    <t>784000784099</t>
  </si>
  <si>
    <t>784000-784099_V&amp;B</t>
  </si>
  <si>
    <t>784400784499</t>
  </si>
  <si>
    <t>784400-784499_Gustavsberg</t>
  </si>
  <si>
    <t>784800784899</t>
  </si>
  <si>
    <t>784800-784899_Alterna</t>
  </si>
  <si>
    <t>785200785700</t>
  </si>
  <si>
    <t>785200-785700_Geberit</t>
  </si>
  <si>
    <t>786000786199</t>
  </si>
  <si>
    <t>786000-786199_Sanibell</t>
  </si>
  <si>
    <t>79_Baderumstilbehør, -belysning, gaveartikler</t>
  </si>
  <si>
    <t>79007905</t>
  </si>
  <si>
    <t>7900-7905_Baderumsbelysning</t>
  </si>
  <si>
    <t>790000790599</t>
  </si>
  <si>
    <t>790000-790599_baderumsbelysning</t>
  </si>
  <si>
    <t>7915</t>
  </si>
  <si>
    <t>7915_Badeværelsesradioer og højttalere</t>
  </si>
  <si>
    <t>791510791599</t>
  </si>
  <si>
    <t>791510_radioer og højttalere</t>
  </si>
  <si>
    <t>7918</t>
  </si>
  <si>
    <t>7918_Insektfangere</t>
  </si>
  <si>
    <t>791800791899</t>
  </si>
  <si>
    <t>791800-791899_insektfangere</t>
  </si>
  <si>
    <t>7920</t>
  </si>
  <si>
    <t>7920_Skilte/pictogrammer</t>
  </si>
  <si>
    <t>792000792099</t>
  </si>
  <si>
    <t>792000-792099_pictogrammer</t>
  </si>
  <si>
    <t>7960</t>
  </si>
  <si>
    <t>7960_Alterna badeværelsesudstyr</t>
  </si>
  <si>
    <t>796000796099</t>
  </si>
  <si>
    <t>796000-796099_Alterna</t>
  </si>
  <si>
    <t>7990</t>
  </si>
  <si>
    <t>7990_Gaveartikler, sæsonvarer</t>
  </si>
  <si>
    <t>799000799099</t>
  </si>
  <si>
    <t>799000_799099_Gaveartikler, sæsonvarer</t>
  </si>
  <si>
    <t>Katalognavigation level 1 name</t>
  </si>
  <si>
    <t>Katalognavigation level 2 name</t>
  </si>
  <si>
    <t>Katalognavigation level 3 name</t>
  </si>
  <si>
    <t>Katalognavigation level 1 key</t>
  </si>
  <si>
    <t>Katalognavigation level 2 key</t>
  </si>
  <si>
    <t>Katalognavigation level 3 key</t>
  </si>
  <si>
    <t>Rør &amp; Fittings</t>
  </si>
  <si>
    <t>Katalognavigation concat name</t>
  </si>
  <si>
    <t>ItemVVSNumber (text)</t>
  </si>
  <si>
    <t>328400328899</t>
  </si>
  <si>
    <t>328400-328899_Purmo</t>
  </si>
  <si>
    <t>447000447999</t>
  </si>
  <si>
    <t>447000-447999_luftudladere, afluftere mv</t>
  </si>
  <si>
    <t>606630606639</t>
  </si>
  <si>
    <t>606630-606639_toiletter (sekundær leverandør)</t>
  </si>
  <si>
    <t>613800613899</t>
  </si>
  <si>
    <t>616790616790</t>
  </si>
  <si>
    <t>616790_toiletstøtter</t>
  </si>
  <si>
    <t>6879_Køkkenborde</t>
  </si>
  <si>
    <t>687999687999</t>
  </si>
  <si>
    <t>687999_stativ</t>
  </si>
  <si>
    <t>762100762187</t>
  </si>
  <si>
    <t>762100-762187_enkelte, med afspærring</t>
  </si>
  <si>
    <t>ItemDimension DA (multilingual text)</t>
  </si>
  <si>
    <t>ItemSurface DA (multilingual text)</t>
  </si>
  <si>
    <t>ItemMaterial DA (multilingual text)</t>
  </si>
  <si>
    <t>ItemColorVariant DA (multilingual text)</t>
  </si>
  <si>
    <t>ItemType DA (multilingual text)</t>
  </si>
  <si>
    <t>ItemVariant DA (multilingual text)</t>
  </si>
  <si>
    <t>ItemInternalDescription_da-DK DA (multilingual text)</t>
  </si>
  <si>
    <t>BK</t>
  </si>
  <si>
    <t>Valid from</t>
  </si>
  <si>
    <t>Varebetegnelse (BK)
attributværdi
Branchekatalogets angivelse varens art (f.eks. bøjning, toilet, etgrebsbatteri osv.)</t>
  </si>
  <si>
    <t>ItemDesignationBK DA (multilingual text)</t>
  </si>
  <si>
    <t>ItemDesignationBK EN (multilingual text)</t>
  </si>
  <si>
    <t>ItemDesignationBK DE (multilingual text)</t>
  </si>
  <si>
    <t>Varebetegnelse (BK)</t>
  </si>
  <si>
    <t>Varebetegnelse (BK) (EN)</t>
  </si>
  <si>
    <t>Varebetegnelse (BK) (DE)</t>
  </si>
  <si>
    <t>Produktnavn (kort beskrivelse) (DA)
tekst op til 150 tegn
Kort beskrivelse af produktet (DA)</t>
  </si>
  <si>
    <t>Produktnavn (kort beskrivelse) (EN)
tekst op til 150 tegn
Kort beskrivelse af produktet (EN)</t>
  </si>
  <si>
    <t>Produktnavn (kort beskrivelse) (DE)
tekst op til 150 tegn
Kort beskrivelse af produktet (DE)</t>
  </si>
  <si>
    <r>
      <t xml:space="preserve">Produktnavn </t>
    </r>
    <r>
      <rPr>
        <b/>
        <sz val="12"/>
        <color theme="0"/>
        <rFont val="Calibri (Tekst)"/>
      </rPr>
      <t>(kort beskrivelse)</t>
    </r>
    <r>
      <rPr>
        <b/>
        <sz val="16"/>
        <color theme="0"/>
        <rFont val="Calibri"/>
        <family val="2"/>
        <scheme val="minor"/>
      </rPr>
      <t xml:space="preserve"> (DA)</t>
    </r>
  </si>
  <si>
    <r>
      <t xml:space="preserve">Produktnavn </t>
    </r>
    <r>
      <rPr>
        <b/>
        <sz val="12"/>
        <color theme="0"/>
        <rFont val="Calibri (Tekst)"/>
      </rPr>
      <t>(kort beskrivelse)</t>
    </r>
    <r>
      <rPr>
        <b/>
        <sz val="16"/>
        <color theme="0"/>
        <rFont val="Calibri"/>
        <family val="2"/>
        <scheme val="minor"/>
      </rPr>
      <t xml:space="preserve"> (EN)</t>
    </r>
  </si>
  <si>
    <r>
      <t xml:space="preserve">Produktnavn </t>
    </r>
    <r>
      <rPr>
        <b/>
        <sz val="12"/>
        <color theme="0"/>
        <rFont val="Calibri (Tekst)"/>
      </rPr>
      <t>(kort beskrivelse)</t>
    </r>
    <r>
      <rPr>
        <b/>
        <sz val="16"/>
        <color theme="0"/>
        <rFont val="Calibri"/>
        <family val="2"/>
        <scheme val="minor"/>
      </rPr>
      <t xml:space="preserve"> (DE)</t>
    </r>
  </si>
  <si>
    <t>Angiver varens art (f.eks. bøjning, toilet, etgrebsbatteri osv.)</t>
  </si>
  <si>
    <t>Varebetegnelse på tysk: Angiver varens art (f.eks. bøjning, toilet, etgrebsbatteri osv.)</t>
  </si>
  <si>
    <t>Varebetegnelse på engelsk: Angiver varens art (f.eks. bøjning, toilet, etgrebsbatteri osv.)</t>
  </si>
  <si>
    <t>Angiver leverandørens egen navngivning af produktet. Produktnavn er en kort præcis tekst UDEN forkortelser. Produktnavnet kan være magen til feltet Varebetegnelse.
tekst op til 150 tegn</t>
  </si>
  <si>
    <r>
      <t xml:space="preserve">Angiver leverandørens egen navngivning af produktet på </t>
    </r>
    <r>
      <rPr>
        <b/>
        <sz val="11"/>
        <color theme="0"/>
        <rFont val="Calibri"/>
        <family val="2"/>
        <scheme val="minor"/>
      </rPr>
      <t>engelsk</t>
    </r>
    <r>
      <rPr>
        <sz val="11"/>
        <color theme="0"/>
        <rFont val="Calibri"/>
        <family val="2"/>
        <scheme val="minor"/>
      </rPr>
      <t>. Produktnavn er en kort præcis tekst UDEN forkortelser. Produktnavnet kan være magen til feltet Varebetegnelse.
tekst op til 150 tegn</t>
    </r>
  </si>
  <si>
    <r>
      <t xml:space="preserve">Angiver leverandørens egen navngivning af produktet på </t>
    </r>
    <r>
      <rPr>
        <b/>
        <sz val="11"/>
        <color theme="0"/>
        <rFont val="Calibri"/>
        <family val="2"/>
        <scheme val="minor"/>
      </rPr>
      <t>tysk</t>
    </r>
    <r>
      <rPr>
        <sz val="11"/>
        <color theme="0"/>
        <rFont val="Calibri"/>
        <family val="2"/>
        <scheme val="minor"/>
      </rPr>
      <t>. Produktnavn er en kort præcis tekst UDEN forkortelser. Produktnavnet kan være magen til feltet Varebetegnelse.
tekst op til 150 tegn</t>
    </r>
  </si>
  <si>
    <t>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</si>
</sst>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 tint="-0.249977111117893"/>
      <name val="Arial"/>
      <family val="2"/>
    </font>
    <font>
      <sz val="12"/>
      <color theme="0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 (Tekst)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8"/>
      <color rgb="FF000000"/>
      <name val="Calibri"/>
      <family val="2"/>
    </font>
    <font>
      <i/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0"/>
      <name val="Calibri (Tekst)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theme="0"/>
      <name val="Calibri (Tekst)"/>
    </font>
  </fonts>
  <fills count="21">
    <fill>
      <patternFill patternType="none"/>
    </fill>
    <fill>
      <patternFill patternType="gray125"/>
    </fill>
    <fill>
      <patternFill patternType="solid">
        <fgColor rgb="FF9A3324"/>
        <bgColor indexed="64"/>
      </patternFill>
    </fill>
    <fill>
      <patternFill patternType="solid">
        <fgColor rgb="FF143A6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A3323"/>
        <bgColor indexed="64"/>
      </patternFill>
    </fill>
    <fill>
      <patternFill patternType="solid">
        <fgColor rgb="FFBDD7EE"/>
      </patternFill>
    </fill>
    <fill>
      <patternFill patternType="solid">
        <fgColor rgb="FFC6E0B4"/>
      </patternFill>
    </fill>
    <fill>
      <patternFill patternType="solid">
        <fgColor rgb="FFDCDCDC"/>
      </patternFill>
    </fill>
    <fill>
      <patternFill patternType="solid">
        <fgColor rgb="FFDCDCDC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theme="1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25" fillId="0" borderId="0"/>
    <xf numFmtId="0" fontId="3" fillId="0" borderId="0"/>
  </cellStyleXfs>
  <cellXfs count="99">
    <xf numFmtId="0" fontId="0" fillId="0" borderId="0" xfId="0"/>
    <xf numFmtId="0" fontId="6" fillId="0" borderId="0" xfId="1" applyAlignment="1">
      <alignment horizontal="left" vertical="center" wrapText="1"/>
    </xf>
    <xf numFmtId="0" fontId="6" fillId="0" borderId="0" xfId="1"/>
    <xf numFmtId="0" fontId="12" fillId="3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0" fillId="0" borderId="1" xfId="0" applyBorder="1"/>
    <xf numFmtId="0" fontId="13" fillId="3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2" fillId="6" borderId="6" xfId="0" applyFont="1" applyFill="1" applyBorder="1"/>
    <xf numFmtId="0" fontId="12" fillId="6" borderId="7" xfId="0" applyFont="1" applyFill="1" applyBorder="1"/>
    <xf numFmtId="0" fontId="8" fillId="0" borderId="6" xfId="0" applyFont="1" applyBorder="1"/>
    <xf numFmtId="0" fontId="18" fillId="0" borderId="7" xfId="0" applyFont="1" applyBorder="1"/>
    <xf numFmtId="0" fontId="8" fillId="0" borderId="8" xfId="0" applyFont="1" applyBorder="1"/>
    <xf numFmtId="0" fontId="18" fillId="0" borderId="9" xfId="0" applyFont="1" applyBorder="1"/>
    <xf numFmtId="0" fontId="18" fillId="0" borderId="10" xfId="0" applyFont="1" applyBorder="1"/>
    <xf numFmtId="0" fontId="4" fillId="8" borderId="0" xfId="0" applyFont="1" applyFill="1"/>
    <xf numFmtId="0" fontId="16" fillId="8" borderId="0" xfId="0" applyFont="1" applyFill="1"/>
    <xf numFmtId="0" fontId="19" fillId="8" borderId="0" xfId="0" applyFont="1" applyFill="1"/>
    <xf numFmtId="0" fontId="15" fillId="8" borderId="0" xfId="0" applyFont="1" applyFill="1"/>
    <xf numFmtId="0" fontId="19" fillId="8" borderId="0" xfId="0" applyFont="1" applyFill="1" applyAlignment="1">
      <alignment horizontal="left" vertical="center"/>
    </xf>
    <xf numFmtId="0" fontId="17" fillId="10" borderId="0" xfId="0" applyFont="1" applyFill="1"/>
    <xf numFmtId="0" fontId="5" fillId="10" borderId="0" xfId="0" applyFont="1" applyFill="1"/>
    <xf numFmtId="0" fontId="14" fillId="2" borderId="15" xfId="0" applyFont="1" applyFill="1" applyBorder="1" applyAlignment="1">
      <alignment horizontal="center" vertical="top"/>
    </xf>
    <xf numFmtId="0" fontId="14" fillId="2" borderId="16" xfId="0" applyFont="1" applyFill="1" applyBorder="1" applyAlignment="1">
      <alignment horizontal="center" vertical="top"/>
    </xf>
    <xf numFmtId="0" fontId="14" fillId="3" borderId="15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/>
    </xf>
    <xf numFmtId="0" fontId="9" fillId="0" borderId="0" xfId="1" applyFont="1" applyAlignment="1">
      <alignment horizontal="left" vertical="top" wrapText="1" indent="1"/>
    </xf>
    <xf numFmtId="0" fontId="0" fillId="0" borderId="14" xfId="0" applyBorder="1"/>
    <xf numFmtId="0" fontId="26" fillId="0" borderId="0" xfId="3" applyFont="1"/>
    <xf numFmtId="0" fontId="25" fillId="0" borderId="0" xfId="3"/>
    <xf numFmtId="0" fontId="26" fillId="12" borderId="0" xfId="3" applyFont="1" applyFill="1" applyAlignment="1">
      <alignment wrapText="1"/>
    </xf>
    <xf numFmtId="0" fontId="26" fillId="13" borderId="0" xfId="3" applyFont="1" applyFill="1" applyAlignment="1">
      <alignment wrapText="1"/>
    </xf>
    <xf numFmtId="49" fontId="3" fillId="0" borderId="0" xfId="4" applyNumberFormat="1"/>
    <xf numFmtId="0" fontId="27" fillId="5" borderId="0" xfId="4" applyFont="1" applyFill="1"/>
    <xf numFmtId="0" fontId="3" fillId="0" borderId="0" xfId="4"/>
    <xf numFmtId="0" fontId="28" fillId="0" borderId="0" xfId="4" applyFont="1" applyAlignment="1">
      <alignment wrapText="1"/>
    </xf>
    <xf numFmtId="0" fontId="24" fillId="7" borderId="0" xfId="4" applyFont="1" applyFill="1"/>
    <xf numFmtId="0" fontId="28" fillId="0" borderId="0" xfId="4" quotePrefix="1" applyFont="1" applyAlignment="1">
      <alignment wrapText="1"/>
    </xf>
    <xf numFmtId="0" fontId="28" fillId="7" borderId="0" xfId="4" applyFont="1" applyFill="1" applyAlignment="1">
      <alignment wrapText="1"/>
    </xf>
    <xf numFmtId="0" fontId="29" fillId="14" borderId="0" xfId="0" applyFont="1" applyFill="1" applyAlignment="1">
      <alignment wrapText="1"/>
    </xf>
    <xf numFmtId="0" fontId="26" fillId="12" borderId="0" xfId="0" applyFont="1" applyFill="1" applyAlignment="1">
      <alignment wrapText="1"/>
    </xf>
    <xf numFmtId="49" fontId="29" fillId="14" borderId="0" xfId="0" applyNumberFormat="1" applyFont="1" applyFill="1" applyAlignment="1">
      <alignment wrapText="1"/>
    </xf>
    <xf numFmtId="49" fontId="26" fillId="12" borderId="0" xfId="0" applyNumberFormat="1" applyFont="1" applyFill="1" applyAlignment="1">
      <alignment wrapText="1"/>
    </xf>
    <xf numFmtId="49" fontId="14" fillId="11" borderId="17" xfId="0" applyNumberFormat="1" applyFont="1" applyFill="1" applyBorder="1" applyAlignment="1">
      <alignment horizontal="center" vertical="top" wrapText="1"/>
    </xf>
    <xf numFmtId="49" fontId="31" fillId="14" borderId="0" xfId="0" applyNumberFormat="1" applyFont="1" applyFill="1" applyAlignment="1">
      <alignment wrapText="1"/>
    </xf>
    <xf numFmtId="49" fontId="30" fillId="12" borderId="0" xfId="0" applyNumberFormat="1" applyFont="1" applyFill="1" applyAlignment="1">
      <alignment wrapText="1"/>
    </xf>
    <xf numFmtId="49" fontId="27" fillId="2" borderId="15" xfId="0" applyNumberFormat="1" applyFont="1" applyFill="1" applyBorder="1" applyAlignment="1">
      <alignment horizontal="center" vertical="top" wrapText="1"/>
    </xf>
    <xf numFmtId="49" fontId="0" fillId="0" borderId="14" xfId="0" applyNumberFormat="1" applyBorder="1"/>
    <xf numFmtId="49" fontId="14" fillId="4" borderId="15" xfId="0" applyNumberFormat="1" applyFont="1" applyFill="1" applyBorder="1" applyAlignment="1">
      <alignment horizontal="center" vertical="top" wrapText="1"/>
    </xf>
    <xf numFmtId="49" fontId="20" fillId="2" borderId="15" xfId="0" applyNumberFormat="1" applyFont="1" applyFill="1" applyBorder="1" applyAlignment="1">
      <alignment horizontal="center" vertical="center" wrapText="1"/>
    </xf>
    <xf numFmtId="49" fontId="20" fillId="4" borderId="15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0" fillId="2" borderId="17" xfId="0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2" fillId="15" borderId="0" xfId="0" applyFont="1" applyFill="1" applyAlignment="1">
      <alignment wrapText="1"/>
    </xf>
    <xf numFmtId="0" fontId="33" fillId="16" borderId="0" xfId="0" applyFont="1" applyFill="1" applyAlignment="1">
      <alignment wrapText="1"/>
    </xf>
    <xf numFmtId="49" fontId="34" fillId="11" borderId="15" xfId="0" applyNumberFormat="1" applyFont="1" applyFill="1" applyBorder="1" applyAlignment="1">
      <alignment horizontal="center" vertical="center"/>
    </xf>
    <xf numFmtId="49" fontId="25" fillId="13" borderId="0" xfId="0" applyNumberFormat="1" applyFont="1" applyFill="1" applyAlignment="1">
      <alignment wrapText="1"/>
    </xf>
    <xf numFmtId="49" fontId="35" fillId="13" borderId="0" xfId="0" applyNumberFormat="1" applyFont="1" applyFill="1" applyAlignment="1">
      <alignment wrapText="1"/>
    </xf>
    <xf numFmtId="49" fontId="2" fillId="0" borderId="14" xfId="0" applyNumberFormat="1" applyFont="1" applyBorder="1"/>
    <xf numFmtId="0" fontId="35" fillId="13" borderId="0" xfId="0" applyFont="1" applyFill="1" applyAlignment="1">
      <alignment wrapText="1"/>
    </xf>
    <xf numFmtId="0" fontId="25" fillId="13" borderId="0" xfId="0" applyFont="1" applyFill="1" applyAlignment="1">
      <alignment wrapText="1"/>
    </xf>
    <xf numFmtId="0" fontId="2" fillId="0" borderId="14" xfId="0" applyFont="1" applyBorder="1"/>
    <xf numFmtId="0" fontId="36" fillId="17" borderId="0" xfId="0" applyFont="1" applyFill="1" applyAlignment="1">
      <alignment wrapText="1"/>
    </xf>
    <xf numFmtId="0" fontId="2" fillId="0" borderId="1" xfId="0" applyFont="1" applyBorder="1"/>
    <xf numFmtId="0" fontId="27" fillId="18" borderId="18" xfId="0" applyFont="1" applyFill="1" applyBorder="1"/>
    <xf numFmtId="0" fontId="27" fillId="18" borderId="19" xfId="0" applyFont="1" applyFill="1" applyBorder="1"/>
    <xf numFmtId="49" fontId="27" fillId="18" borderId="19" xfId="0" applyNumberFormat="1" applyFont="1" applyFill="1" applyBorder="1"/>
    <xf numFmtId="0" fontId="27" fillId="18" borderId="20" xfId="0" applyFont="1" applyFill="1" applyBorder="1"/>
    <xf numFmtId="0" fontId="27" fillId="5" borderId="0" xfId="0" applyFont="1" applyFill="1"/>
    <xf numFmtId="49" fontId="0" fillId="19" borderId="0" xfId="0" applyNumberFormat="1" applyFill="1"/>
    <xf numFmtId="0" fontId="0" fillId="7" borderId="0" xfId="0" applyFill="1"/>
    <xf numFmtId="49" fontId="27" fillId="5" borderId="0" xfId="0" applyNumberFormat="1" applyFont="1" applyFill="1"/>
    <xf numFmtId="49" fontId="0" fillId="0" borderId="0" xfId="0" applyNumberFormat="1"/>
    <xf numFmtId="49" fontId="0" fillId="0" borderId="2" xfId="0" applyNumberForma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0" borderId="0" xfId="0" applyFill="1"/>
    <xf numFmtId="49" fontId="0" fillId="20" borderId="0" xfId="0" applyNumberFormat="1" applyFill="1"/>
    <xf numFmtId="0" fontId="0" fillId="20" borderId="0" xfId="0" applyFill="1" applyAlignment="1">
      <alignment horizontal="left"/>
    </xf>
    <xf numFmtId="0" fontId="18" fillId="0" borderId="0" xfId="0" applyFont="1"/>
    <xf numFmtId="0" fontId="12" fillId="6" borderId="0" xfId="0" applyFont="1" applyFill="1"/>
    <xf numFmtId="0" fontId="26" fillId="13" borderId="0" xfId="0" applyFont="1" applyFill="1" applyAlignment="1">
      <alignment wrapText="1"/>
    </xf>
    <xf numFmtId="0" fontId="30" fillId="13" borderId="0" xfId="0" applyFont="1" applyFill="1" applyAlignment="1">
      <alignment wrapText="1"/>
    </xf>
    <xf numFmtId="49" fontId="20" fillId="3" borderId="15" xfId="0" applyNumberFormat="1" applyFont="1" applyFill="1" applyBorder="1" applyAlignment="1">
      <alignment horizontal="center" vertical="center" wrapText="1"/>
    </xf>
    <xf numFmtId="49" fontId="14" fillId="3" borderId="15" xfId="0" applyNumberFormat="1" applyFont="1" applyFill="1" applyBorder="1" applyAlignment="1">
      <alignment horizontal="center" vertical="top" wrapText="1"/>
    </xf>
    <xf numFmtId="14" fontId="25" fillId="0" borderId="0" xfId="3" applyNumberFormat="1"/>
    <xf numFmtId="0" fontId="9" fillId="0" borderId="0" xfId="1" applyFont="1" applyAlignment="1">
      <alignment horizontal="left" vertical="top" wrapText="1" indent="1"/>
    </xf>
    <xf numFmtId="0" fontId="20" fillId="9" borderId="11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21" fillId="7" borderId="0" xfId="0" applyFont="1" applyFill="1" applyAlignment="1">
      <alignment horizontal="center" vertical="center" wrapText="1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</cellXfs>
  <cellStyles count="5">
    <cellStyle name="Link 2" xfId="2" xr:uid="{4F721DF0-3BF7-AB44-8DAC-CA7EEB702BAB}"/>
    <cellStyle name="Normal" xfId="0" builtinId="0"/>
    <cellStyle name="Normal 2" xfId="3" xr:uid="{89E0613A-C184-2348-B3DC-94AEAA218549}"/>
    <cellStyle name="Normal 3" xfId="1" xr:uid="{D2B7E777-867C-B64F-9655-C786F7D1C9DE}"/>
    <cellStyle name="Normal 4" xfId="4" xr:uid="{FDF7F7B6-CBF6-CB4E-9135-B9323D96CD2A}"/>
  </cellStyles>
  <dxfs count="101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1" tint="0.34998626667073579"/>
        </left>
        <right style="medium">
          <color theme="1" tint="0.34998626667073579"/>
        </right>
        <bottom style="medium">
          <color theme="1" tint="0.34998626667073579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</dxfs>
  <tableStyles count="0" defaultTableStyle="TableStyleMedium2" defaultPivotStyle="PivotStyleLight16"/>
  <colors>
    <mruColors>
      <color rgb="FF143A6C"/>
      <color rgb="FF9A3323"/>
      <color rgb="FF749ACB"/>
      <color rgb="FF0D5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3A211E6-9631-6044-B3F4-2471F7B3C349}" name="Tabel10" displayName="Tabel10" ref="M6:O254" totalsRowShown="0" headerRowDxfId="100" dataDxfId="99" tableBorderDxfId="98">
  <autoFilter ref="M6:O254" xr:uid="{23A211E6-9631-6044-B3F4-2471F7B3C349}"/>
  <tableColumns count="3">
    <tableColumn id="1" xr3:uid="{094144E6-B754-4442-9613-3E57E9EE2AB0}" name="Nøgle" dataDxfId="97"/>
    <tableColumn id="2" xr3:uid="{A550CBB9-929B-1F49-A2EB-E15433B22A32}" name="da-DK" dataDxfId="96"/>
    <tableColumn id="3" xr3:uid="{D6252087-504D-A642-8360-41051D4A257F}" name="en-GB" dataDxfId="9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1957218-6ACD-0C46-8E89-812B2197B14C}" name="Tabel20" displayName="Tabel20" ref="T20:V27" totalsRowShown="0" headerRowDxfId="47" dataDxfId="46" tableBorderDxfId="45">
  <autoFilter ref="T20:V27" xr:uid="{A1957218-6ACD-0C46-8E89-812B2197B14C}"/>
  <tableColumns count="3">
    <tableColumn id="1" xr3:uid="{3E777C40-6AF6-5946-9AD3-1F77A3C00A22}" name="Nøgle" dataDxfId="44"/>
    <tableColumn id="2" xr3:uid="{9C7EFCC2-2FFF-FC4A-B9D6-53B7838221AE}" name="da-DK" dataDxfId="43"/>
    <tableColumn id="3" xr3:uid="{5440D891-7DEA-6A46-AD2A-F816477FB381}" name="en-GB" dataDxfId="4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A1735F0-4C42-D04D-B06F-9951CA604FFA}" name="Tabel21" displayName="Tabel21" ref="X6:Z19" totalsRowShown="0" headerRowDxfId="41" dataDxfId="40" tableBorderDxfId="39">
  <autoFilter ref="X6:Z19" xr:uid="{1A1735F0-4C42-D04D-B06F-9951CA604FFA}"/>
  <tableColumns count="3">
    <tableColumn id="1" xr3:uid="{BA449218-C371-6649-ACF4-C6D911C666B8}" name="Nøgle" dataDxfId="38"/>
    <tableColumn id="2" xr3:uid="{D014069C-11C5-C644-AAAF-A4094A338349}" name="da-DK" dataDxfId="37"/>
    <tableColumn id="3" xr3:uid="{4F071CF3-62F5-8A44-9AD3-7DEF142F32CE}" name="en-GB" dataDxfId="3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C4E8716-3BA7-554F-A4D0-89F0BCE1E24E}" name="Tabel22" displayName="Tabel22" ref="AB6:AC1939" totalsRowShown="0" headerRowDxfId="35" dataDxfId="34" tableBorderDxfId="33">
  <autoFilter ref="AB6:AC1939" xr:uid="{7C4E8716-3BA7-554F-A4D0-89F0BCE1E24E}"/>
  <tableColumns count="2">
    <tableColumn id="1" xr3:uid="{CD38D669-9A3B-FC4B-A6A9-7ECC1628675A}" name="Nøgle" dataDxfId="32"/>
    <tableColumn id="2" xr3:uid="{86BFDF73-F1E1-9442-AD85-E3F0DFBAA2ED}" name="da-DK" dataDxfId="3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0A0AD6D-1FAA-8642-8A20-186138C0557D}" name="Tabel23" displayName="Tabel23" ref="AE6:AG195" totalsRowShown="0" headerRowDxfId="30" dataDxfId="29" tableBorderDxfId="28">
  <autoFilter ref="AE6:AG195" xr:uid="{10A0AD6D-1FAA-8642-8A20-186138C0557D}"/>
  <tableColumns count="3">
    <tableColumn id="1" xr3:uid="{63E726E1-0077-6048-A5F6-EA002ADDE741}" name="Nøgle" dataDxfId="27"/>
    <tableColumn id="2" xr3:uid="{DBD55AEC-8944-E445-97AE-737E8B9E6E8F}" name="da-DK" dataDxfId="26"/>
    <tableColumn id="3" xr3:uid="{AA7D91E1-1F09-354B-8F7B-921018A5415D}" name="en-GB" dataDxfId="2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BC6D0C5-F36B-924C-BB41-EC29543E5DA7}" name="Tabel24" displayName="Tabel24" ref="AI6:AK9" totalsRowShown="0" headerRowDxfId="24" dataDxfId="23" tableBorderDxfId="22">
  <autoFilter ref="AI6:AK9" xr:uid="{EBC6D0C5-F36B-924C-BB41-EC29543E5DA7}"/>
  <tableColumns count="3">
    <tableColumn id="1" xr3:uid="{1F138A9A-410C-A148-BFB0-62916FD75567}" name="Nøgle" dataDxfId="21"/>
    <tableColumn id="2" xr3:uid="{3A702A01-FFA3-0947-9E77-9E82C5752E14}" name="da-DK" dataDxfId="20"/>
    <tableColumn id="3" xr3:uid="{11E89754-2158-4A4E-8CB4-0E563FB28DBA}" name="en-GB" dataDxfId="1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B70990-9CD9-9443-834A-08479E79B600}" name="Tabel122" displayName="Tabel122" ref="I20:K32" totalsRowShown="0" headerRowDxfId="18" dataDxfId="17" tableBorderDxfId="16">
  <autoFilter ref="I20:K32" xr:uid="{36B70990-9CD9-9443-834A-08479E79B600}"/>
  <tableColumns count="3">
    <tableColumn id="1" xr3:uid="{5B844044-7FB8-D647-93DF-39EB644B3978}" name="Nøgle" dataDxfId="15"/>
    <tableColumn id="2" xr3:uid="{C71814BF-B5F8-0647-88C3-E41F32578DF9}" name="da-DK" dataDxfId="14"/>
    <tableColumn id="3" xr3:uid="{6D483345-F362-1C44-9996-E5BD2EB28E26}" name="en-GB" dataDxfId="1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1014BD-0839-994E-AF45-A889BE01A225}" name="Tabel1" displayName="Tabel1" ref="A1:E101" totalsRowShown="0" headerRowDxfId="12" dataDxfId="11">
  <autoFilter ref="A1:E101" xr:uid="{582C7212-2BFA-3049-B35F-FD41C87F50C1}"/>
  <tableColumns count="5">
    <tableColumn id="1" xr3:uid="{3E1865FD-38E9-BF47-8400-91DD64A0E009}" name="Kolonne1" dataDxfId="10"/>
    <tableColumn id="2" xr3:uid="{21DC517F-A451-C04D-B1B6-D8820CB45737}" name="Catalouge" dataDxfId="9"/>
    <tableColumn id="3" xr3:uid="{216DE39B-BCB7-724D-951B-2CCE7909E1CA}" name="Group" dataDxfId="8"/>
    <tableColumn id="4" xr3:uid="{56F66308-1DF2-964C-9B16-16939DD43682}" name="UpdateKey" dataDxfId="7">
      <calculatedColumnFormula>B2&amp;", "&amp;C2</calculatedColumnFormula>
    </tableColumn>
    <tableColumn id="5" xr3:uid="{09B3518F-8411-914B-B7F5-9EF85498E9DF}" name="Category Name" dataDxfId="6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E3CECA-584C-134F-AEA3-32B43BD39D8C}" name="Table13" displayName="Table13" ref="A1:C5">
  <autoFilter ref="A1:C5" xr:uid="{F1E3CECA-584C-134F-AEA3-32B43BD39D8C}"/>
  <tableColumns count="3">
    <tableColumn id="1" xr3:uid="{E3C51054-5D14-1F4B-B494-DE37C296BEDA}" name="CvlKey"/>
    <tableColumn id="2" xr3:uid="{E0DC5261-AAB2-9549-872F-099C14EF4715}" name="Value_daDK"/>
    <tableColumn id="3" xr3:uid="{C3E5B6E4-4C63-014D-B766-155AFA622C22}" name="Value_enGB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5F1C7AB-1C7A-3648-9EB2-B09F477978CB}" name="Tabel12" displayName="Tabel12" ref="I6:K16" totalsRowShown="0" headerRowDxfId="94" dataDxfId="93" tableBorderDxfId="92">
  <autoFilter ref="I6:K16" xr:uid="{65F1C7AB-1C7A-3648-9EB2-B09F477978CB}"/>
  <tableColumns count="3">
    <tableColumn id="1" xr3:uid="{F714A776-B7E5-AB4E-9FBC-2565B127445F}" name="Nøgle" dataDxfId="91"/>
    <tableColumn id="2" xr3:uid="{0E91760F-6C1E-ED47-84BE-EA48E5F7DBE4}" name="da-DK" dataDxfId="90"/>
    <tableColumn id="3" xr3:uid="{D65346E3-32F2-504A-A926-44472F1C0F24}" name="en-GB" dataDxfId="8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A62E60D-8868-D946-8743-2A78233E4A04}" name="Tabel13" displayName="Tabel13" ref="E6:G9" totalsRowShown="0" headerRowDxfId="88" dataDxfId="87" tableBorderDxfId="86">
  <autoFilter ref="E6:G9" xr:uid="{DA62E60D-8868-D946-8743-2A78233E4A04}"/>
  <tableColumns count="3">
    <tableColumn id="1" xr3:uid="{A6D06D59-0D56-9E47-AF46-D0E4345F5DEE}" name="Nøgle" dataDxfId="85"/>
    <tableColumn id="2" xr3:uid="{9B1E7703-98FE-C042-968A-F12B85B53526}" name="da-DK" dataDxfId="84"/>
    <tableColumn id="3" xr3:uid="{70D96FCC-8580-6A44-84F7-5AD9214015B9}" name="en-GB" dataDxfId="8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0ECA45B-A598-104D-8AA5-54E49A37335A}" name="Tabel14" displayName="Tabel14" ref="E12:G18" totalsRowShown="0" headerRowDxfId="82" dataDxfId="81" tableBorderDxfId="80">
  <autoFilter ref="E12:G18" xr:uid="{E0ECA45B-A598-104D-8AA5-54E49A37335A}"/>
  <tableColumns count="3">
    <tableColumn id="1" xr3:uid="{B8A68369-EBBC-8541-978C-8706783D2D15}" name="Nøgle" dataDxfId="79"/>
    <tableColumn id="2" xr3:uid="{ACD9AAEC-AB9B-1044-B845-1C004D6946BA}" name="da-DK" dataDxfId="78"/>
    <tableColumn id="3" xr3:uid="{ADFEA314-EDA6-8A40-A57A-C7DD217501C4}" name="en-GB" dataDxfId="7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9F67B65-2CE1-E04F-8890-1DE93543A6CB}" name="Tabel15" displayName="Tabel15" ref="E21:G24" totalsRowShown="0" headerRowDxfId="76" dataDxfId="75" tableBorderDxfId="74">
  <autoFilter ref="E21:G24" xr:uid="{49F67B65-2CE1-E04F-8890-1DE93543A6CB}"/>
  <tableColumns count="3">
    <tableColumn id="1" xr3:uid="{6069BBB2-F8D9-9F4A-A425-69E8BA58FF5D}" name="Nøgle" dataDxfId="73"/>
    <tableColumn id="2" xr3:uid="{352DE4B6-6078-0B4C-9F41-C60B8D733AD4}" name="da-DK" dataDxfId="72"/>
    <tableColumn id="3" xr3:uid="{5E425C89-ED7D-ED4B-AACC-A90FB42515EE}" name="en-GB" dataDxfId="7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85CFC42-190B-424D-BDFE-F2B1918CA165}" name="Tabel16" displayName="Tabel16" ref="A6:C9" totalsRowShown="0" headerRowDxfId="70" dataDxfId="69" tableBorderDxfId="68">
  <autoFilter ref="A6:C9" xr:uid="{A85CFC42-190B-424D-BDFE-F2B1918CA165}"/>
  <tableColumns count="3">
    <tableColumn id="1" xr3:uid="{FDF540D2-2CE7-E349-8A37-8F230DF4B19E}" name="Nøgle" dataDxfId="67"/>
    <tableColumn id="2" xr3:uid="{EF39ABD4-F0A0-F348-AF9F-29B8982A8A11}" name="da-DK" dataDxfId="66"/>
    <tableColumn id="3" xr3:uid="{63186066-98C3-6740-A8CC-C655751DDCF4}" name="en-GB" dataDxfId="6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67EB9B5-C440-164A-9D75-F83F4C52E101}" name="Tabel17" displayName="Tabel17" ref="A12:C14" totalsRowShown="0" headerRowDxfId="64" dataDxfId="63" tableBorderDxfId="62">
  <autoFilter ref="A12:C14" xr:uid="{167EB9B5-C440-164A-9D75-F83F4C52E101}"/>
  <tableColumns count="3">
    <tableColumn id="1" xr3:uid="{43DB526B-D9FA-904C-ADBF-57ABF0614973}" name="Nøgle" dataDxfId="61"/>
    <tableColumn id="2" xr3:uid="{BA872BB2-1221-E148-9705-7B4A7C9B0760}" name="da-DK" dataDxfId="60"/>
    <tableColumn id="3" xr3:uid="{A686D63B-D30B-1746-8D99-72A5D818FE43}" name="en-GB" dataDxfId="5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6C4C05F-2A96-A941-89BB-4F705D621C28}" name="Tabel18" displayName="Tabel18" ref="Q6:R184" totalsRowShown="0" headerRowDxfId="58" dataDxfId="57" tableBorderDxfId="56">
  <autoFilter ref="Q6:R184" xr:uid="{96C4C05F-2A96-A941-89BB-4F705D621C28}"/>
  <tableColumns count="2">
    <tableColumn id="1" xr3:uid="{EEA8661F-69E1-5547-904D-B5B707283A0E}" name="Nøgle" dataDxfId="55"/>
    <tableColumn id="2" xr3:uid="{A25036EA-5ABA-254E-8194-70BE3404AD43}" name="Oversættelse" dataDxfId="5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6C02A08-B431-E740-92ED-2F448C2EB635}" name="Tabel19" displayName="Tabel19" ref="T6:V17" totalsRowShown="0" headerRowDxfId="53" dataDxfId="52" tableBorderDxfId="51">
  <autoFilter ref="T6:V17" xr:uid="{C6C02A08-B431-E740-92ED-2F448C2EB635}"/>
  <tableColumns count="3">
    <tableColumn id="1" xr3:uid="{11B6772E-BC5C-E243-9A1D-27F34AEC9417}" name="Nøgle" dataDxfId="50"/>
    <tableColumn id="2" xr3:uid="{36D5CF21-DD15-2541-95BB-D15C4DD48FCD}" name="da-DK" dataDxfId="49"/>
    <tableColumn id="3" xr3:uid="{CD95D646-5D8B-4A4E-A4F3-AEA67BBFA717}" name="en-GB" dataDxfId="4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902DD-F88A-D244-AC48-C6A63190EDFE}">
  <sheetPr codeName="Ark1"/>
  <dimension ref="A1:AJ68"/>
  <sheetViews>
    <sheetView tabSelected="1" topLeftCell="A4" zoomScaleNormal="100" workbookViewId="0">
      <selection activeCell="B6" sqref="B6"/>
    </sheetView>
  </sheetViews>
  <sheetFormatPr baseColWidth="10" defaultColWidth="28.5" defaultRowHeight="25" customHeight="1" x14ac:dyDescent="0.2"/>
  <cols>
    <col min="1" max="1" width="17.6640625" style="79" customWidth="1"/>
    <col min="2" max="2" width="21" style="78" customWidth="1"/>
    <col min="3" max="3" width="26.6640625" style="79" customWidth="1"/>
    <col min="4" max="4" width="21.33203125" style="79" customWidth="1"/>
    <col min="5" max="5" width="21.1640625" style="80" customWidth="1"/>
    <col min="6" max="6" width="22.33203125" style="79" customWidth="1"/>
    <col min="7" max="7" width="18.33203125" style="80" customWidth="1"/>
    <col min="8" max="8" width="18.6640625" style="80" customWidth="1"/>
    <col min="9" max="9" width="25.5" style="80" customWidth="1"/>
    <col min="10" max="10" width="26.5" style="80" customWidth="1"/>
    <col min="11" max="11" width="26" style="80" customWidth="1"/>
    <col min="12" max="12" width="34.83203125" style="80" customWidth="1"/>
    <col min="13" max="13" width="33.33203125" style="80" customWidth="1"/>
    <col min="14" max="14" width="33.6640625" style="80" customWidth="1"/>
    <col min="15" max="15" width="17" style="80" customWidth="1"/>
    <col min="16" max="16" width="12.1640625" style="80" customWidth="1"/>
    <col min="17" max="17" width="14.6640625" style="80" customWidth="1"/>
    <col min="18" max="18" width="17.1640625" style="80" customWidth="1"/>
    <col min="19" max="19" width="14.1640625" style="80" customWidth="1"/>
    <col min="20" max="20" width="22.5" style="80" customWidth="1"/>
    <col min="21" max="21" width="35" style="80" customWidth="1"/>
    <col min="22" max="25" width="28.5" style="80"/>
    <col min="26" max="26" width="25.6640625" style="80" customWidth="1"/>
    <col min="27" max="27" width="20.83203125" style="80" customWidth="1"/>
    <col min="28" max="28" width="24" style="80" customWidth="1"/>
    <col min="29" max="29" width="23.83203125" style="79" customWidth="1"/>
    <col min="30" max="30" width="28.5" style="79"/>
    <col min="31" max="31" width="28.5" style="80"/>
    <col min="32" max="32" width="29" style="79" customWidth="1"/>
    <col min="33" max="33" width="32" style="80" customWidth="1"/>
    <col min="34" max="16384" width="28.5" style="5"/>
  </cols>
  <sheetData>
    <row r="1" spans="1:36" ht="26" hidden="1" customHeight="1" x14ac:dyDescent="0.2">
      <c r="A1" s="42" t="s">
        <v>5557</v>
      </c>
      <c r="B1" s="45" t="s">
        <v>5562</v>
      </c>
      <c r="C1" s="48"/>
      <c r="D1" s="42" t="s">
        <v>5570</v>
      </c>
      <c r="E1" s="40" t="s">
        <v>5563</v>
      </c>
      <c r="F1" s="42" t="s">
        <v>5571</v>
      </c>
      <c r="G1" s="40" t="s">
        <v>5573</v>
      </c>
      <c r="H1" s="40" t="s">
        <v>5593</v>
      </c>
      <c r="I1" s="40" t="s">
        <v>8998</v>
      </c>
      <c r="J1" s="40" t="s">
        <v>8998</v>
      </c>
      <c r="K1" s="40" t="s">
        <v>8998</v>
      </c>
      <c r="L1" s="40" t="s">
        <v>9005</v>
      </c>
      <c r="M1" s="40" t="s">
        <v>9006</v>
      </c>
      <c r="N1" s="40" t="s">
        <v>9007</v>
      </c>
      <c r="O1" s="40" t="s">
        <v>5576</v>
      </c>
      <c r="P1" s="40" t="s">
        <v>5576</v>
      </c>
      <c r="Q1" s="40" t="s">
        <v>5576</v>
      </c>
      <c r="R1" s="40" t="s">
        <v>5576</v>
      </c>
      <c r="S1" s="40" t="s">
        <v>5576</v>
      </c>
      <c r="T1" s="40" t="s">
        <v>5576</v>
      </c>
      <c r="U1" s="40" t="s">
        <v>5566</v>
      </c>
      <c r="V1" s="40" t="s">
        <v>5568</v>
      </c>
      <c r="W1" s="40" t="s">
        <v>5578</v>
      </c>
      <c r="X1" s="40" t="s">
        <v>5580</v>
      </c>
      <c r="Y1" s="40" t="s">
        <v>5580</v>
      </c>
      <c r="Z1" s="40" t="s">
        <v>5580</v>
      </c>
      <c r="AA1" s="40" t="s">
        <v>5582</v>
      </c>
      <c r="AB1" s="40" t="s">
        <v>5582</v>
      </c>
      <c r="AC1" s="40" t="s">
        <v>5582</v>
      </c>
      <c r="AD1" s="48"/>
      <c r="AE1" s="28"/>
      <c r="AF1" s="42" t="s">
        <v>5559</v>
      </c>
      <c r="AG1" s="40" t="s">
        <v>5595</v>
      </c>
      <c r="AH1" s="57" t="s">
        <v>5597</v>
      </c>
      <c r="AI1" s="40" t="s">
        <v>5597</v>
      </c>
      <c r="AJ1" s="40" t="s">
        <v>5576</v>
      </c>
    </row>
    <row r="2" spans="1:36" ht="40" hidden="1" customHeight="1" x14ac:dyDescent="0.2">
      <c r="A2" s="43" t="s">
        <v>5125</v>
      </c>
      <c r="B2" s="46" t="s">
        <v>5577</v>
      </c>
      <c r="C2" s="48"/>
      <c r="D2" s="43" t="s">
        <v>5560</v>
      </c>
      <c r="E2" s="41" t="s">
        <v>5560</v>
      </c>
      <c r="F2" s="43" t="s">
        <v>5560</v>
      </c>
      <c r="G2" s="41" t="s">
        <v>5574</v>
      </c>
      <c r="H2" s="41" t="s">
        <v>5577</v>
      </c>
      <c r="I2" s="41" t="s">
        <v>5577</v>
      </c>
      <c r="J2" s="41" t="s">
        <v>5577</v>
      </c>
      <c r="K2" s="41" t="s">
        <v>5577</v>
      </c>
      <c r="L2" s="41" t="s">
        <v>5560</v>
      </c>
      <c r="M2" s="41" t="s">
        <v>5560</v>
      </c>
      <c r="N2" s="41" t="s">
        <v>5560</v>
      </c>
      <c r="O2" s="41" t="s">
        <v>5577</v>
      </c>
      <c r="P2" s="41" t="s">
        <v>5577</v>
      </c>
      <c r="Q2" s="41" t="s">
        <v>5577</v>
      </c>
      <c r="R2" s="41" t="s">
        <v>5577</v>
      </c>
      <c r="S2" s="41" t="s">
        <v>5577</v>
      </c>
      <c r="T2" s="41" t="s">
        <v>5577</v>
      </c>
      <c r="U2" s="41" t="s">
        <v>5560</v>
      </c>
      <c r="V2" s="41" t="s">
        <v>5560</v>
      </c>
      <c r="W2" s="41" t="s">
        <v>5560</v>
      </c>
      <c r="X2" s="41" t="s">
        <v>5560</v>
      </c>
      <c r="Y2" s="41" t="s">
        <v>5560</v>
      </c>
      <c r="Z2" s="41" t="s">
        <v>5560</v>
      </c>
      <c r="AA2" s="41" t="s">
        <v>5560</v>
      </c>
      <c r="AB2" s="41" t="s">
        <v>5560</v>
      </c>
      <c r="AC2" s="41" t="s">
        <v>5560</v>
      </c>
      <c r="AD2" s="48"/>
      <c r="AE2" s="28"/>
      <c r="AF2" s="43" t="s">
        <v>5560</v>
      </c>
      <c r="AG2" s="41" t="s">
        <v>5577</v>
      </c>
      <c r="AH2" s="58" t="s">
        <v>5577</v>
      </c>
      <c r="AI2" s="41" t="s">
        <v>5577</v>
      </c>
      <c r="AJ2" s="41" t="s">
        <v>5577</v>
      </c>
    </row>
    <row r="3" spans="1:36" s="67" customFormat="1" ht="69" hidden="1" customHeight="1" x14ac:dyDescent="0.2">
      <c r="A3" s="60" t="s">
        <v>5558</v>
      </c>
      <c r="B3" s="61" t="s">
        <v>8974</v>
      </c>
      <c r="C3" s="62"/>
      <c r="D3" s="61" t="s">
        <v>8997</v>
      </c>
      <c r="E3" s="63" t="s">
        <v>5564</v>
      </c>
      <c r="F3" s="61" t="s">
        <v>5572</v>
      </c>
      <c r="G3" s="63" t="s">
        <v>5575</v>
      </c>
      <c r="H3" s="63" t="s">
        <v>5594</v>
      </c>
      <c r="I3" s="86" t="s">
        <v>8999</v>
      </c>
      <c r="J3" s="86" t="s">
        <v>9000</v>
      </c>
      <c r="K3" s="86" t="s">
        <v>9001</v>
      </c>
      <c r="L3" s="87" t="s">
        <v>5565</v>
      </c>
      <c r="M3" s="87" t="s">
        <v>5591</v>
      </c>
      <c r="N3" s="87" t="s">
        <v>5592</v>
      </c>
      <c r="O3" s="64" t="s">
        <v>8989</v>
      </c>
      <c r="P3" s="64" t="s">
        <v>8990</v>
      </c>
      <c r="Q3" s="64" t="s">
        <v>8991</v>
      </c>
      <c r="R3" s="64" t="s">
        <v>8992</v>
      </c>
      <c r="S3" s="64" t="s">
        <v>8993</v>
      </c>
      <c r="T3" s="64" t="s">
        <v>8994</v>
      </c>
      <c r="U3" s="63" t="s">
        <v>5567</v>
      </c>
      <c r="V3" s="64" t="s">
        <v>5569</v>
      </c>
      <c r="W3" s="64" t="s">
        <v>5579</v>
      </c>
      <c r="X3" s="63" t="s">
        <v>5581</v>
      </c>
      <c r="Y3" s="63" t="s">
        <v>5584</v>
      </c>
      <c r="Z3" s="63" t="s">
        <v>5585</v>
      </c>
      <c r="AA3" s="63" t="s">
        <v>5583</v>
      </c>
      <c r="AB3" s="63" t="s">
        <v>5586</v>
      </c>
      <c r="AC3" s="63" t="s">
        <v>5587</v>
      </c>
      <c r="AD3" s="62"/>
      <c r="AE3" s="65"/>
      <c r="AF3" s="61" t="s">
        <v>5561</v>
      </c>
      <c r="AG3" s="64" t="s">
        <v>5596</v>
      </c>
      <c r="AH3" s="66" t="s">
        <v>5598</v>
      </c>
      <c r="AI3" s="64" t="s">
        <v>5599</v>
      </c>
      <c r="AJ3" s="64" t="s">
        <v>8995</v>
      </c>
    </row>
    <row r="4" spans="1:36" s="56" customFormat="1" ht="85" customHeight="1" x14ac:dyDescent="0.2">
      <c r="A4" s="59" t="s">
        <v>5600</v>
      </c>
      <c r="B4" s="50" t="s">
        <v>0</v>
      </c>
      <c r="C4" s="51" t="s">
        <v>48</v>
      </c>
      <c r="D4" s="88" t="s">
        <v>50</v>
      </c>
      <c r="E4" s="52" t="s">
        <v>1</v>
      </c>
      <c r="F4" s="88" t="s">
        <v>3</v>
      </c>
      <c r="G4" s="52" t="s">
        <v>29</v>
      </c>
      <c r="H4" s="52" t="s">
        <v>5</v>
      </c>
      <c r="I4" s="52" t="s">
        <v>9002</v>
      </c>
      <c r="J4" s="52" t="s">
        <v>9003</v>
      </c>
      <c r="K4" s="52" t="s">
        <v>9004</v>
      </c>
      <c r="L4" s="52" t="s">
        <v>9008</v>
      </c>
      <c r="M4" s="52" t="s">
        <v>9009</v>
      </c>
      <c r="N4" s="52" t="s">
        <v>9010</v>
      </c>
      <c r="O4" s="52" t="s">
        <v>7</v>
      </c>
      <c r="P4" s="52" t="s">
        <v>8</v>
      </c>
      <c r="Q4" s="52" t="s">
        <v>10</v>
      </c>
      <c r="R4" s="52" t="s">
        <v>12</v>
      </c>
      <c r="S4" s="52" t="s">
        <v>13</v>
      </c>
      <c r="T4" s="52" t="s">
        <v>15</v>
      </c>
      <c r="U4" s="52" t="s">
        <v>18</v>
      </c>
      <c r="V4" s="52" t="s">
        <v>20</v>
      </c>
      <c r="W4" s="52" t="s">
        <v>22</v>
      </c>
      <c r="X4" s="52" t="s">
        <v>24</v>
      </c>
      <c r="Y4" s="52" t="s">
        <v>52</v>
      </c>
      <c r="Z4" s="52" t="s">
        <v>51</v>
      </c>
      <c r="AA4" s="52" t="s">
        <v>25</v>
      </c>
      <c r="AB4" s="52" t="s">
        <v>53</v>
      </c>
      <c r="AC4" s="52" t="s">
        <v>54</v>
      </c>
      <c r="AD4" s="88" t="s">
        <v>55</v>
      </c>
      <c r="AE4" s="52" t="s">
        <v>27</v>
      </c>
      <c r="AF4" s="53" t="s">
        <v>57</v>
      </c>
      <c r="AG4" s="54" t="s">
        <v>58</v>
      </c>
      <c r="AH4" s="54" t="s">
        <v>59</v>
      </c>
      <c r="AI4" s="54" t="s">
        <v>60</v>
      </c>
      <c r="AJ4" s="55" t="s">
        <v>61</v>
      </c>
    </row>
    <row r="5" spans="1:36" s="26" customFormat="1" ht="110" customHeight="1" x14ac:dyDescent="0.2">
      <c r="A5" s="47" t="s">
        <v>62</v>
      </c>
      <c r="B5" s="47" t="s">
        <v>62</v>
      </c>
      <c r="C5" s="49" t="s">
        <v>49</v>
      </c>
      <c r="D5" s="89" t="s">
        <v>5588</v>
      </c>
      <c r="E5" s="25" t="s">
        <v>2</v>
      </c>
      <c r="F5" s="89" t="s">
        <v>4</v>
      </c>
      <c r="G5" s="25" t="s">
        <v>30</v>
      </c>
      <c r="H5" s="25" t="s">
        <v>6</v>
      </c>
      <c r="I5" s="25" t="s">
        <v>9011</v>
      </c>
      <c r="J5" s="25" t="s">
        <v>9013</v>
      </c>
      <c r="K5" s="25" t="s">
        <v>9012</v>
      </c>
      <c r="L5" s="25" t="s">
        <v>9014</v>
      </c>
      <c r="M5" s="25" t="s">
        <v>9015</v>
      </c>
      <c r="N5" s="25" t="s">
        <v>9016</v>
      </c>
      <c r="O5" s="25" t="s">
        <v>5119</v>
      </c>
      <c r="P5" s="25" t="s">
        <v>9</v>
      </c>
      <c r="Q5" s="25" t="s">
        <v>11</v>
      </c>
      <c r="R5" s="25" t="s">
        <v>5118</v>
      </c>
      <c r="S5" s="25" t="s">
        <v>14</v>
      </c>
      <c r="T5" s="25" t="s">
        <v>16</v>
      </c>
      <c r="U5" s="25" t="s">
        <v>19</v>
      </c>
      <c r="V5" s="25" t="s">
        <v>21</v>
      </c>
      <c r="W5" s="25" t="s">
        <v>23</v>
      </c>
      <c r="X5" s="25" t="s">
        <v>67</v>
      </c>
      <c r="Y5" s="25" t="s">
        <v>68</v>
      </c>
      <c r="Z5" s="25" t="s">
        <v>69</v>
      </c>
      <c r="AA5" s="25" t="s">
        <v>26</v>
      </c>
      <c r="AB5" s="25" t="s">
        <v>70</v>
      </c>
      <c r="AC5" s="25" t="s">
        <v>71</v>
      </c>
      <c r="AD5" s="89" t="s">
        <v>5120</v>
      </c>
      <c r="AE5" s="25" t="s">
        <v>28</v>
      </c>
      <c r="AF5" s="44" t="s">
        <v>62</v>
      </c>
      <c r="AG5" s="23" t="s">
        <v>62</v>
      </c>
      <c r="AH5" s="23" t="s">
        <v>62</v>
      </c>
      <c r="AI5" s="23" t="s">
        <v>62</v>
      </c>
      <c r="AJ5" s="24" t="s">
        <v>62</v>
      </c>
    </row>
    <row r="6" spans="1:36" ht="25" customHeight="1" x14ac:dyDescent="0.2">
      <c r="A6" s="77" t="str">
        <f t="shared" ref="A6:A37" si="0">B6&amp;AC6</f>
        <v/>
      </c>
    </row>
    <row r="7" spans="1:36" ht="25" customHeight="1" x14ac:dyDescent="0.2">
      <c r="A7" s="77" t="str">
        <f t="shared" si="0"/>
        <v/>
      </c>
    </row>
    <row r="8" spans="1:36" ht="25" customHeight="1" x14ac:dyDescent="0.2">
      <c r="A8" s="77" t="str">
        <f t="shared" si="0"/>
        <v/>
      </c>
    </row>
    <row r="9" spans="1:36" ht="25" customHeight="1" x14ac:dyDescent="0.2">
      <c r="A9" s="77" t="str">
        <f t="shared" si="0"/>
        <v/>
      </c>
    </row>
    <row r="10" spans="1:36" ht="25" customHeight="1" x14ac:dyDescent="0.2">
      <c r="A10" s="77" t="str">
        <f t="shared" si="0"/>
        <v/>
      </c>
    </row>
    <row r="11" spans="1:36" ht="25" customHeight="1" x14ac:dyDescent="0.2">
      <c r="A11" s="77" t="str">
        <f t="shared" si="0"/>
        <v/>
      </c>
    </row>
    <row r="12" spans="1:36" ht="25" customHeight="1" x14ac:dyDescent="0.2">
      <c r="A12" s="77" t="str">
        <f t="shared" si="0"/>
        <v/>
      </c>
    </row>
    <row r="13" spans="1:36" ht="25" customHeight="1" x14ac:dyDescent="0.2">
      <c r="A13" s="77" t="str">
        <f t="shared" si="0"/>
        <v/>
      </c>
    </row>
    <row r="14" spans="1:36" ht="25" customHeight="1" x14ac:dyDescent="0.2">
      <c r="A14" s="77" t="str">
        <f t="shared" si="0"/>
        <v/>
      </c>
    </row>
    <row r="15" spans="1:36" ht="25" customHeight="1" x14ac:dyDescent="0.2">
      <c r="A15" s="77" t="str">
        <f t="shared" si="0"/>
        <v/>
      </c>
    </row>
    <row r="16" spans="1:36" ht="25" customHeight="1" x14ac:dyDescent="0.2">
      <c r="A16" s="77" t="str">
        <f t="shared" si="0"/>
        <v/>
      </c>
    </row>
    <row r="17" spans="1:1" ht="25" customHeight="1" x14ac:dyDescent="0.2">
      <c r="A17" s="77" t="str">
        <f t="shared" si="0"/>
        <v/>
      </c>
    </row>
    <row r="18" spans="1:1" ht="25" customHeight="1" x14ac:dyDescent="0.2">
      <c r="A18" s="77" t="str">
        <f t="shared" si="0"/>
        <v/>
      </c>
    </row>
    <row r="19" spans="1:1" ht="25" customHeight="1" x14ac:dyDescent="0.2">
      <c r="A19" s="77" t="str">
        <f t="shared" si="0"/>
        <v/>
      </c>
    </row>
    <row r="20" spans="1:1" ht="25" customHeight="1" x14ac:dyDescent="0.2">
      <c r="A20" s="77" t="str">
        <f t="shared" si="0"/>
        <v/>
      </c>
    </row>
    <row r="21" spans="1:1" ht="25" customHeight="1" x14ac:dyDescent="0.2">
      <c r="A21" s="77" t="str">
        <f t="shared" si="0"/>
        <v/>
      </c>
    </row>
    <row r="22" spans="1:1" ht="25" customHeight="1" x14ac:dyDescent="0.2">
      <c r="A22" s="77" t="str">
        <f t="shared" si="0"/>
        <v/>
      </c>
    </row>
    <row r="23" spans="1:1" ht="25" customHeight="1" x14ac:dyDescent="0.2">
      <c r="A23" s="77" t="str">
        <f t="shared" si="0"/>
        <v/>
      </c>
    </row>
    <row r="24" spans="1:1" ht="25" customHeight="1" x14ac:dyDescent="0.2">
      <c r="A24" s="77" t="str">
        <f t="shared" si="0"/>
        <v/>
      </c>
    </row>
    <row r="25" spans="1:1" ht="25" customHeight="1" x14ac:dyDescent="0.2">
      <c r="A25" s="77" t="str">
        <f t="shared" si="0"/>
        <v/>
      </c>
    </row>
    <row r="26" spans="1:1" ht="25" customHeight="1" x14ac:dyDescent="0.2">
      <c r="A26" s="77" t="str">
        <f t="shared" si="0"/>
        <v/>
      </c>
    </row>
    <row r="27" spans="1:1" ht="25" customHeight="1" x14ac:dyDescent="0.2">
      <c r="A27" s="77" t="str">
        <f t="shared" si="0"/>
        <v/>
      </c>
    </row>
    <row r="28" spans="1:1" ht="25" customHeight="1" x14ac:dyDescent="0.2">
      <c r="A28" s="77" t="str">
        <f t="shared" si="0"/>
        <v/>
      </c>
    </row>
    <row r="29" spans="1:1" ht="25" customHeight="1" x14ac:dyDescent="0.2">
      <c r="A29" s="77" t="str">
        <f t="shared" si="0"/>
        <v/>
      </c>
    </row>
    <row r="30" spans="1:1" ht="25" customHeight="1" x14ac:dyDescent="0.2">
      <c r="A30" s="77" t="str">
        <f t="shared" si="0"/>
        <v/>
      </c>
    </row>
    <row r="31" spans="1:1" ht="25" customHeight="1" x14ac:dyDescent="0.2">
      <c r="A31" s="77" t="str">
        <f t="shared" si="0"/>
        <v/>
      </c>
    </row>
    <row r="32" spans="1:1" ht="25" customHeight="1" x14ac:dyDescent="0.2">
      <c r="A32" s="77" t="str">
        <f t="shared" si="0"/>
        <v/>
      </c>
    </row>
    <row r="33" spans="1:1" ht="25" customHeight="1" x14ac:dyDescent="0.2">
      <c r="A33" s="77" t="str">
        <f t="shared" si="0"/>
        <v/>
      </c>
    </row>
    <row r="34" spans="1:1" ht="25" customHeight="1" x14ac:dyDescent="0.2">
      <c r="A34" s="77" t="str">
        <f t="shared" si="0"/>
        <v/>
      </c>
    </row>
    <row r="35" spans="1:1" ht="25" customHeight="1" x14ac:dyDescent="0.2">
      <c r="A35" s="77" t="str">
        <f t="shared" si="0"/>
        <v/>
      </c>
    </row>
    <row r="36" spans="1:1" ht="25" customHeight="1" x14ac:dyDescent="0.2">
      <c r="A36" s="77" t="str">
        <f t="shared" si="0"/>
        <v/>
      </c>
    </row>
    <row r="37" spans="1:1" ht="25" customHeight="1" x14ac:dyDescent="0.2">
      <c r="A37" s="77" t="str">
        <f t="shared" si="0"/>
        <v/>
      </c>
    </row>
    <row r="38" spans="1:1" ht="25" customHeight="1" x14ac:dyDescent="0.2">
      <c r="A38" s="77" t="str">
        <f t="shared" ref="A38:A68" si="1">B38&amp;AC38</f>
        <v/>
      </c>
    </row>
    <row r="39" spans="1:1" ht="25" customHeight="1" x14ac:dyDescent="0.2">
      <c r="A39" s="77" t="str">
        <f t="shared" si="1"/>
        <v/>
      </c>
    </row>
    <row r="40" spans="1:1" ht="25" customHeight="1" x14ac:dyDescent="0.2">
      <c r="A40" s="77" t="str">
        <f t="shared" si="1"/>
        <v/>
      </c>
    </row>
    <row r="41" spans="1:1" ht="25" customHeight="1" x14ac:dyDescent="0.2">
      <c r="A41" s="77" t="str">
        <f t="shared" si="1"/>
        <v/>
      </c>
    </row>
    <row r="42" spans="1:1" ht="25" customHeight="1" x14ac:dyDescent="0.2">
      <c r="A42" s="77" t="str">
        <f t="shared" si="1"/>
        <v/>
      </c>
    </row>
    <row r="43" spans="1:1" ht="25" customHeight="1" x14ac:dyDescent="0.2">
      <c r="A43" s="77" t="str">
        <f t="shared" si="1"/>
        <v/>
      </c>
    </row>
    <row r="44" spans="1:1" ht="25" customHeight="1" x14ac:dyDescent="0.2">
      <c r="A44" s="77" t="str">
        <f t="shared" si="1"/>
        <v/>
      </c>
    </row>
    <row r="45" spans="1:1" ht="25" customHeight="1" x14ac:dyDescent="0.2">
      <c r="A45" s="77" t="str">
        <f t="shared" si="1"/>
        <v/>
      </c>
    </row>
    <row r="46" spans="1:1" ht="25" customHeight="1" x14ac:dyDescent="0.2">
      <c r="A46" s="77" t="str">
        <f t="shared" si="1"/>
        <v/>
      </c>
    </row>
    <row r="47" spans="1:1" ht="25" customHeight="1" x14ac:dyDescent="0.2">
      <c r="A47" s="77" t="str">
        <f t="shared" si="1"/>
        <v/>
      </c>
    </row>
    <row r="48" spans="1:1" ht="25" customHeight="1" x14ac:dyDescent="0.2">
      <c r="A48" s="77" t="str">
        <f t="shared" si="1"/>
        <v/>
      </c>
    </row>
    <row r="49" spans="1:1" ht="25" customHeight="1" x14ac:dyDescent="0.2">
      <c r="A49" s="77" t="str">
        <f t="shared" si="1"/>
        <v/>
      </c>
    </row>
    <row r="50" spans="1:1" ht="25" customHeight="1" x14ac:dyDescent="0.2">
      <c r="A50" s="77" t="str">
        <f t="shared" si="1"/>
        <v/>
      </c>
    </row>
    <row r="51" spans="1:1" ht="25" customHeight="1" x14ac:dyDescent="0.2">
      <c r="A51" s="77" t="str">
        <f t="shared" si="1"/>
        <v/>
      </c>
    </row>
    <row r="52" spans="1:1" ht="25" customHeight="1" x14ac:dyDescent="0.2">
      <c r="A52" s="77" t="str">
        <f t="shared" si="1"/>
        <v/>
      </c>
    </row>
    <row r="53" spans="1:1" ht="25" customHeight="1" x14ac:dyDescent="0.2">
      <c r="A53" s="77" t="str">
        <f t="shared" si="1"/>
        <v/>
      </c>
    </row>
    <row r="54" spans="1:1" ht="25" customHeight="1" x14ac:dyDescent="0.2">
      <c r="A54" s="77" t="str">
        <f t="shared" si="1"/>
        <v/>
      </c>
    </row>
    <row r="55" spans="1:1" ht="25" customHeight="1" x14ac:dyDescent="0.2">
      <c r="A55" s="77" t="str">
        <f t="shared" si="1"/>
        <v/>
      </c>
    </row>
    <row r="56" spans="1:1" ht="25" customHeight="1" x14ac:dyDescent="0.2">
      <c r="A56" s="77" t="str">
        <f t="shared" si="1"/>
        <v/>
      </c>
    </row>
    <row r="57" spans="1:1" ht="25" customHeight="1" x14ac:dyDescent="0.2">
      <c r="A57" s="77" t="str">
        <f t="shared" si="1"/>
        <v/>
      </c>
    </row>
    <row r="58" spans="1:1" ht="25" customHeight="1" x14ac:dyDescent="0.2">
      <c r="A58" s="77" t="str">
        <f t="shared" si="1"/>
        <v/>
      </c>
    </row>
    <row r="59" spans="1:1" ht="25" customHeight="1" x14ac:dyDescent="0.2">
      <c r="A59" s="77" t="str">
        <f t="shared" si="1"/>
        <v/>
      </c>
    </row>
    <row r="60" spans="1:1" ht="25" customHeight="1" x14ac:dyDescent="0.2">
      <c r="A60" s="77" t="str">
        <f t="shared" si="1"/>
        <v/>
      </c>
    </row>
    <row r="61" spans="1:1" ht="25" customHeight="1" x14ac:dyDescent="0.2">
      <c r="A61" s="77" t="str">
        <f t="shared" si="1"/>
        <v/>
      </c>
    </row>
    <row r="62" spans="1:1" ht="25" customHeight="1" x14ac:dyDescent="0.2">
      <c r="A62" s="77" t="str">
        <f t="shared" si="1"/>
        <v/>
      </c>
    </row>
    <row r="63" spans="1:1" ht="25" customHeight="1" x14ac:dyDescent="0.2">
      <c r="A63" s="77" t="str">
        <f t="shared" si="1"/>
        <v/>
      </c>
    </row>
    <row r="64" spans="1:1" ht="25" customHeight="1" x14ac:dyDescent="0.2">
      <c r="A64" s="77" t="str">
        <f t="shared" si="1"/>
        <v/>
      </c>
    </row>
    <row r="65" spans="1:1" ht="25" customHeight="1" x14ac:dyDescent="0.2">
      <c r="A65" s="77" t="str">
        <f t="shared" si="1"/>
        <v/>
      </c>
    </row>
    <row r="66" spans="1:1" ht="25" customHeight="1" x14ac:dyDescent="0.2">
      <c r="A66" s="77" t="str">
        <f t="shared" si="1"/>
        <v/>
      </c>
    </row>
    <row r="67" spans="1:1" ht="25" customHeight="1" x14ac:dyDescent="0.2">
      <c r="A67" s="77" t="str">
        <f t="shared" si="1"/>
        <v/>
      </c>
    </row>
    <row r="68" spans="1:1" ht="25" customHeight="1" x14ac:dyDescent="0.2">
      <c r="A68" s="77" t="str">
        <f t="shared" si="1"/>
        <v/>
      </c>
    </row>
  </sheetData>
  <sheetProtection sheet="1" objects="1" scenarios="1" sort="0"/>
  <autoFilter ref="A5:AG596" xr:uid="{ACB902DD-F88A-D244-AC48-C6A63190EDFE}"/>
  <phoneticPr fontId="23" type="noConversion"/>
  <conditionalFormatting sqref="A5">
    <cfRule type="duplicateValues" dxfId="5" priority="14"/>
  </conditionalFormatting>
  <conditionalFormatting sqref="B1:B1048576">
    <cfRule type="duplicateValues" dxfId="4" priority="27"/>
    <cfRule type="duplicateValues" dxfId="3" priority="28"/>
  </conditionalFormatting>
  <conditionalFormatting sqref="B6:B1048576">
    <cfRule type="expression" dxfId="2" priority="33">
      <formula>LEN(B6)&lt;&gt;9</formula>
    </cfRule>
    <cfRule type="duplicateValues" dxfId="1" priority="34"/>
  </conditionalFormatting>
  <conditionalFormatting sqref="D6:AF1048576">
    <cfRule type="containsBlanks" dxfId="0" priority="22">
      <formula>LEN(TRIM(D6))=0</formula>
    </cfRule>
  </conditionalFormatting>
  <dataValidations count="1">
    <dataValidation type="textLength" errorStyle="warning" operator="equal" allowBlank="1" showInputMessage="1" showErrorMessage="1" errorTitle="Vvsnummeret passer ikke" error="Vvsnummeret mangler eller har for mange cifre. Vvsnummeret skal være præcis 9 cifre langt." promptTitle="Altid 9 cifre" prompt="Vvsnumret skal være 9 cifre" sqref="B6:B1048576" xr:uid="{58A2EDC5-1AAB-024D-8495-C92691C517AA}">
      <formula1>9</formula1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332574F-8903-2F40-BB66-DE56785F1BDE}">
          <x14:formula1>
            <xm:f>Nøgleoversigt!$A$7:$A$9</xm:f>
          </x14:formula1>
          <xm:sqref>H6:H1048576</xm:sqref>
        </x14:dataValidation>
        <x14:dataValidation type="list" allowBlank="1" showInputMessage="1" showErrorMessage="1" xr:uid="{B795495A-CC48-6B46-AAFC-C33AE0ED573F}">
          <x14:formula1>
            <xm:f>'Interne koder'!$A$2:$A$5</xm:f>
          </x14:formula1>
          <xm:sqref>AG6:AG1048576</xm:sqref>
        </x14:dataValidation>
        <x14:dataValidation type="list" allowBlank="1" showInputMessage="1" showErrorMessage="1" xr:uid="{8A0781D2-F473-AE46-AFCC-D5EAB309C7D0}">
          <x14:formula1>
            <xm:f>'Interne koder'!$E$3:$E$5</xm:f>
          </x14:formula1>
          <xm:sqref>AI6:AI1048576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470E3-B046-0B46-AF19-BFD8F5CA5D1C}">
  <sheetPr codeName="Ark2"/>
  <dimension ref="A3:N6"/>
  <sheetViews>
    <sheetView showGridLines="0" workbookViewId="0">
      <selection activeCell="AI28" sqref="AI28"/>
    </sheetView>
  </sheetViews>
  <sheetFormatPr baseColWidth="10" defaultRowHeight="16" x14ac:dyDescent="0.15"/>
  <cols>
    <col min="1" max="1" width="45.5" style="7" customWidth="1"/>
    <col min="2" max="2" width="45.6640625" style="1" customWidth="1"/>
    <col min="3" max="4" width="10.83203125" style="2"/>
    <col min="5" max="5" width="87.5" style="2" customWidth="1"/>
    <col min="6" max="7" width="10.83203125" style="2"/>
    <col min="8" max="8" width="12.5" style="2" customWidth="1"/>
    <col min="9" max="16384" width="10.83203125" style="2"/>
  </cols>
  <sheetData>
    <row r="3" spans="1:14" ht="151" customHeight="1" x14ac:dyDescent="0.15">
      <c r="A3" s="6" t="s">
        <v>63</v>
      </c>
      <c r="B3" s="3" t="s">
        <v>64</v>
      </c>
      <c r="E3" s="91" t="s">
        <v>65</v>
      </c>
      <c r="F3" s="91"/>
      <c r="G3" s="91"/>
      <c r="H3" s="91"/>
      <c r="N3" s="27"/>
    </row>
    <row r="4" spans="1:14" x14ac:dyDescent="0.15">
      <c r="E4" s="91"/>
      <c r="F4" s="91"/>
      <c r="G4" s="91"/>
      <c r="H4" s="91"/>
      <c r="N4" s="27"/>
    </row>
    <row r="5" spans="1:14" ht="125" customHeight="1" x14ac:dyDescent="0.15">
      <c r="A5" s="8" t="s">
        <v>66</v>
      </c>
      <c r="B5" s="4" t="s">
        <v>56</v>
      </c>
      <c r="E5" s="91"/>
      <c r="F5" s="91"/>
      <c r="G5" s="91"/>
      <c r="H5" s="91"/>
      <c r="N5" s="27"/>
    </row>
    <row r="6" spans="1:14" x14ac:dyDescent="0.15">
      <c r="E6" s="91"/>
      <c r="F6" s="91"/>
      <c r="G6" s="91"/>
      <c r="H6" s="91"/>
      <c r="N6" s="27"/>
    </row>
  </sheetData>
  <sheetProtection sheet="1" objects="1" scenarios="1"/>
  <mergeCells count="1">
    <mergeCell ref="E3:H6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EFB72-84B9-B045-8B20-C6CCE4DFC355}">
  <sheetPr codeName="Ark3"/>
  <dimension ref="A1:AK1939"/>
  <sheetViews>
    <sheetView zoomScaleNormal="100" workbookViewId="0">
      <selection activeCell="L1" sqref="L1"/>
    </sheetView>
  </sheetViews>
  <sheetFormatPr baseColWidth="10" defaultRowHeight="16" x14ac:dyDescent="0.2"/>
  <cols>
    <col min="1" max="2" width="10.83203125" style="16"/>
    <col min="3" max="3" width="13.33203125" style="16" customWidth="1"/>
    <col min="4" max="4" width="4.5" style="16" customWidth="1"/>
    <col min="5" max="5" width="10.83203125" style="17"/>
    <col min="6" max="7" width="10.83203125" style="16"/>
    <col min="8" max="8" width="4.5" style="16" customWidth="1"/>
    <col min="9" max="11" width="10.83203125" style="16"/>
    <col min="12" max="12" width="4.5" style="16" customWidth="1"/>
    <col min="13" max="13" width="10.83203125" style="17"/>
    <col min="14" max="14" width="61.1640625" style="16" bestFit="1" customWidth="1"/>
    <col min="15" max="15" width="45" style="16" bestFit="1" customWidth="1"/>
    <col min="16" max="16" width="4.5" style="16" customWidth="1"/>
    <col min="17" max="17" width="10.83203125" style="17"/>
    <col min="18" max="18" width="59.6640625" style="16" customWidth="1"/>
    <col min="19" max="19" width="4.6640625" style="16" customWidth="1"/>
    <col min="20" max="20" width="17.83203125" style="17" customWidth="1"/>
    <col min="21" max="21" width="60.6640625" style="16" customWidth="1"/>
    <col min="22" max="22" width="98" style="16" customWidth="1"/>
    <col min="23" max="23" width="4.5" style="16" customWidth="1"/>
    <col min="24" max="24" width="11.83203125" style="16" customWidth="1"/>
    <col min="25" max="25" width="100.33203125" style="16" customWidth="1"/>
    <col min="26" max="26" width="85.1640625" style="16" customWidth="1"/>
    <col min="27" max="27" width="4.5" style="16" customWidth="1"/>
    <col min="28" max="28" width="10.83203125" style="17"/>
    <col min="29" max="29" width="117.5" style="18" customWidth="1"/>
    <col min="30" max="30" width="4.5" style="16" customWidth="1"/>
    <col min="31" max="31" width="20.83203125" style="16" customWidth="1"/>
    <col min="32" max="32" width="62" style="18" customWidth="1"/>
    <col min="33" max="33" width="66" style="18" customWidth="1"/>
    <col min="34" max="34" width="4.5" style="16" customWidth="1"/>
    <col min="35" max="35" width="20.33203125" style="17" customWidth="1"/>
    <col min="36" max="36" width="27.83203125" style="16" customWidth="1"/>
    <col min="37" max="37" width="24.6640625" style="16" customWidth="1"/>
    <col min="38" max="16384" width="10.83203125" style="16"/>
  </cols>
  <sheetData>
    <row r="1" spans="1:37" ht="25" customHeight="1" x14ac:dyDescent="0.2">
      <c r="A1" s="95" t="s">
        <v>5117</v>
      </c>
      <c r="B1" s="95"/>
      <c r="C1" s="95"/>
      <c r="D1" s="95"/>
      <c r="E1" s="95"/>
      <c r="F1" s="95"/>
      <c r="G1" s="95"/>
    </row>
    <row r="2" spans="1:37" ht="22" customHeight="1" x14ac:dyDescent="0.2">
      <c r="A2" s="95"/>
      <c r="B2" s="95"/>
      <c r="C2" s="95"/>
      <c r="D2" s="95"/>
      <c r="E2" s="95"/>
      <c r="F2" s="95"/>
      <c r="G2" s="95"/>
      <c r="AC2" s="16"/>
      <c r="AF2" s="16"/>
      <c r="AG2" s="16"/>
    </row>
    <row r="3" spans="1:37" ht="28" customHeight="1" x14ac:dyDescent="0.2">
      <c r="A3" s="95"/>
      <c r="B3" s="95"/>
      <c r="C3" s="95"/>
      <c r="D3" s="95"/>
      <c r="E3" s="95"/>
      <c r="F3" s="95"/>
      <c r="G3" s="95"/>
      <c r="AC3" s="16"/>
      <c r="AF3" s="16"/>
      <c r="AG3" s="16"/>
    </row>
    <row r="4" spans="1:37" ht="17" thickBot="1" x14ac:dyDescent="0.25">
      <c r="AC4" s="16"/>
      <c r="AF4" s="16"/>
      <c r="AG4" s="16"/>
    </row>
    <row r="5" spans="1:37" ht="21" x14ac:dyDescent="0.25">
      <c r="A5" s="92" t="s">
        <v>5</v>
      </c>
      <c r="B5" s="94"/>
      <c r="C5" s="93"/>
      <c r="E5" s="92" t="s">
        <v>85</v>
      </c>
      <c r="F5" s="94"/>
      <c r="G5" s="93"/>
      <c r="I5" s="92" t="s">
        <v>112</v>
      </c>
      <c r="J5" s="94"/>
      <c r="K5" s="93"/>
      <c r="M5" s="92" t="s">
        <v>43</v>
      </c>
      <c r="N5" s="94"/>
      <c r="O5" s="93"/>
      <c r="Q5" s="92" t="s">
        <v>766</v>
      </c>
      <c r="R5" s="93"/>
      <c r="T5" s="92" t="s">
        <v>1156</v>
      </c>
      <c r="U5" s="94"/>
      <c r="V5" s="93"/>
      <c r="X5" s="92" t="s">
        <v>44</v>
      </c>
      <c r="Y5" s="94"/>
      <c r="Z5" s="93"/>
      <c r="AB5" s="92" t="s">
        <v>45</v>
      </c>
      <c r="AC5" s="93"/>
      <c r="AE5" s="92" t="s">
        <v>39</v>
      </c>
      <c r="AF5" s="94"/>
      <c r="AG5" s="93"/>
      <c r="AI5" s="92" t="s">
        <v>42</v>
      </c>
      <c r="AJ5" s="94"/>
      <c r="AK5" s="93"/>
    </row>
    <row r="6" spans="1:37" x14ac:dyDescent="0.2">
      <c r="A6" s="22" t="s">
        <v>86</v>
      </c>
      <c r="B6" s="21" t="s">
        <v>1123</v>
      </c>
      <c r="C6" s="21" t="s">
        <v>1124</v>
      </c>
      <c r="E6" s="22" t="s">
        <v>86</v>
      </c>
      <c r="F6" s="21" t="s">
        <v>1123</v>
      </c>
      <c r="G6" s="21" t="s">
        <v>1124</v>
      </c>
      <c r="I6" s="22" t="s">
        <v>86</v>
      </c>
      <c r="J6" s="21" t="s">
        <v>1123</v>
      </c>
      <c r="K6" s="21" t="s">
        <v>1124</v>
      </c>
      <c r="M6" s="22" t="s">
        <v>86</v>
      </c>
      <c r="N6" s="21" t="s">
        <v>1123</v>
      </c>
      <c r="O6" s="21" t="s">
        <v>1124</v>
      </c>
      <c r="Q6" s="22" t="s">
        <v>86</v>
      </c>
      <c r="R6" s="21" t="s">
        <v>5116</v>
      </c>
      <c r="T6" s="22" t="s">
        <v>86</v>
      </c>
      <c r="U6" s="21" t="s">
        <v>1123</v>
      </c>
      <c r="V6" s="21" t="s">
        <v>1124</v>
      </c>
      <c r="X6" s="22" t="s">
        <v>86</v>
      </c>
      <c r="Y6" s="21" t="s">
        <v>1123</v>
      </c>
      <c r="Z6" s="21" t="s">
        <v>1124</v>
      </c>
      <c r="AB6" s="22" t="s">
        <v>86</v>
      </c>
      <c r="AC6" s="21" t="s">
        <v>1123</v>
      </c>
      <c r="AE6" s="21" t="s">
        <v>86</v>
      </c>
      <c r="AF6" s="21" t="s">
        <v>1123</v>
      </c>
      <c r="AG6" s="21" t="s">
        <v>1124</v>
      </c>
      <c r="AI6" s="22" t="s">
        <v>86</v>
      </c>
      <c r="AJ6" s="21" t="s">
        <v>1123</v>
      </c>
      <c r="AK6" s="21" t="s">
        <v>1124</v>
      </c>
    </row>
    <row r="7" spans="1:37" x14ac:dyDescent="0.2">
      <c r="A7" s="19" t="s">
        <v>140</v>
      </c>
      <c r="B7" s="18" t="s">
        <v>141</v>
      </c>
      <c r="C7" s="18" t="s">
        <v>140</v>
      </c>
      <c r="E7" s="19" t="s">
        <v>87</v>
      </c>
      <c r="F7" s="18" t="s">
        <v>88</v>
      </c>
      <c r="G7" s="18" t="s">
        <v>88</v>
      </c>
      <c r="I7" s="19" t="s">
        <v>113</v>
      </c>
      <c r="J7" s="18" t="s">
        <v>114</v>
      </c>
      <c r="K7" s="18" t="s">
        <v>115</v>
      </c>
      <c r="M7" s="19" t="s">
        <v>153</v>
      </c>
      <c r="N7" s="20" t="s">
        <v>154</v>
      </c>
      <c r="O7" s="20" t="s">
        <v>154</v>
      </c>
      <c r="Q7" s="19" t="s">
        <v>767</v>
      </c>
      <c r="R7" s="18" t="s">
        <v>768</v>
      </c>
      <c r="T7" s="17" t="s">
        <v>1125</v>
      </c>
      <c r="U7" s="18" t="s">
        <v>1126</v>
      </c>
      <c r="V7" s="18" t="s">
        <v>1127</v>
      </c>
      <c r="X7" s="17" t="s">
        <v>1178</v>
      </c>
      <c r="Y7" s="18" t="s">
        <v>1179</v>
      </c>
      <c r="Z7" s="18" t="s">
        <v>1180</v>
      </c>
      <c r="AB7" s="17" t="s">
        <v>38</v>
      </c>
      <c r="AC7" s="18" t="s">
        <v>1217</v>
      </c>
      <c r="AE7" s="16" t="s">
        <v>4729</v>
      </c>
      <c r="AF7" s="18" t="s">
        <v>4730</v>
      </c>
      <c r="AG7" s="18" t="s">
        <v>4730</v>
      </c>
      <c r="AI7" s="17" t="s">
        <v>5107</v>
      </c>
      <c r="AJ7" s="18" t="s">
        <v>5108</v>
      </c>
      <c r="AK7" s="18" t="s">
        <v>5109</v>
      </c>
    </row>
    <row r="8" spans="1:37" x14ac:dyDescent="0.2">
      <c r="A8" s="19" t="s">
        <v>142</v>
      </c>
      <c r="B8" s="18" t="s">
        <v>143</v>
      </c>
      <c r="C8" s="18" t="s">
        <v>142</v>
      </c>
      <c r="E8" s="19" t="s">
        <v>89</v>
      </c>
      <c r="F8" s="18" t="s">
        <v>90</v>
      </c>
      <c r="G8" s="18" t="s">
        <v>90</v>
      </c>
      <c r="I8" s="19" t="s">
        <v>116</v>
      </c>
      <c r="J8" s="18" t="s">
        <v>117</v>
      </c>
      <c r="K8" s="18" t="s">
        <v>118</v>
      </c>
      <c r="M8" s="19" t="s">
        <v>155</v>
      </c>
      <c r="N8" s="20" t="s">
        <v>156</v>
      </c>
      <c r="O8" s="20" t="s">
        <v>157</v>
      </c>
      <c r="Q8" s="19" t="s">
        <v>769</v>
      </c>
      <c r="R8" s="18" t="s">
        <v>770</v>
      </c>
      <c r="T8" s="17" t="s">
        <v>1128</v>
      </c>
      <c r="U8" s="18" t="s">
        <v>1129</v>
      </c>
      <c r="V8" s="18" t="s">
        <v>1130</v>
      </c>
      <c r="X8" s="17" t="s">
        <v>1181</v>
      </c>
      <c r="Y8" s="18" t="s">
        <v>1182</v>
      </c>
      <c r="Z8" s="18" t="s">
        <v>1183</v>
      </c>
      <c r="AB8" s="17" t="s">
        <v>1218</v>
      </c>
      <c r="AC8" s="18" t="s">
        <v>1219</v>
      </c>
      <c r="AE8" s="16" t="s">
        <v>4731</v>
      </c>
      <c r="AF8" s="18" t="s">
        <v>4732</v>
      </c>
      <c r="AG8" s="18" t="s">
        <v>4732</v>
      </c>
      <c r="AI8" s="17" t="s">
        <v>5110</v>
      </c>
      <c r="AJ8" s="18" t="s">
        <v>5111</v>
      </c>
      <c r="AK8" s="18" t="s">
        <v>5112</v>
      </c>
    </row>
    <row r="9" spans="1:37" x14ac:dyDescent="0.2">
      <c r="A9" s="19" t="s">
        <v>144</v>
      </c>
      <c r="B9" s="18" t="s">
        <v>145</v>
      </c>
      <c r="C9" s="18" t="s">
        <v>146</v>
      </c>
      <c r="E9" s="19" t="s">
        <v>91</v>
      </c>
      <c r="F9" s="18" t="s">
        <v>92</v>
      </c>
      <c r="G9" s="18" t="s">
        <v>92</v>
      </c>
      <c r="I9" s="19" t="s">
        <v>119</v>
      </c>
      <c r="J9" s="18" t="s">
        <v>120</v>
      </c>
      <c r="K9" s="18" t="s">
        <v>121</v>
      </c>
      <c r="M9" s="19" t="s">
        <v>158</v>
      </c>
      <c r="N9" s="20" t="s">
        <v>159</v>
      </c>
      <c r="O9" s="20" t="s">
        <v>160</v>
      </c>
      <c r="Q9" s="19" t="s">
        <v>771</v>
      </c>
      <c r="R9" s="18" t="s">
        <v>772</v>
      </c>
      <c r="T9" s="17" t="s">
        <v>1131</v>
      </c>
      <c r="U9" s="18" t="s">
        <v>1132</v>
      </c>
      <c r="V9" s="18" t="s">
        <v>1132</v>
      </c>
      <c r="X9" s="17" t="s">
        <v>1184</v>
      </c>
      <c r="Y9" s="18" t="s">
        <v>1185</v>
      </c>
      <c r="Z9" s="18" t="s">
        <v>1186</v>
      </c>
      <c r="AB9" s="17" t="s">
        <v>1220</v>
      </c>
      <c r="AC9" s="18" t="s">
        <v>1221</v>
      </c>
      <c r="AE9" s="16" t="s">
        <v>4733</v>
      </c>
      <c r="AF9" s="18" t="s">
        <v>4734</v>
      </c>
      <c r="AG9" s="18" t="s">
        <v>4734</v>
      </c>
      <c r="AI9" s="17" t="s">
        <v>5113</v>
      </c>
      <c r="AJ9" s="18" t="s">
        <v>5114</v>
      </c>
      <c r="AK9" s="18" t="s">
        <v>5115</v>
      </c>
    </row>
    <row r="10" spans="1:37" ht="17" thickBot="1" x14ac:dyDescent="0.25">
      <c r="A10" s="17"/>
      <c r="I10" s="19" t="s">
        <v>122</v>
      </c>
      <c r="J10" s="18" t="s">
        <v>123</v>
      </c>
      <c r="K10" s="18" t="s">
        <v>124</v>
      </c>
      <c r="M10" s="19" t="s">
        <v>161</v>
      </c>
      <c r="N10" s="20" t="s">
        <v>162</v>
      </c>
      <c r="O10" s="20" t="s">
        <v>163</v>
      </c>
      <c r="Q10" s="19" t="s">
        <v>773</v>
      </c>
      <c r="R10" s="18" t="s">
        <v>774</v>
      </c>
      <c r="T10" s="17" t="s">
        <v>1133</v>
      </c>
      <c r="U10" s="18" t="s">
        <v>1134</v>
      </c>
      <c r="V10" s="18" t="s">
        <v>1135</v>
      </c>
      <c r="X10" s="17" t="s">
        <v>1187</v>
      </c>
      <c r="Y10" s="18" t="s">
        <v>1188</v>
      </c>
      <c r="Z10" s="18" t="s">
        <v>1189</v>
      </c>
      <c r="AB10" s="17" t="s">
        <v>1222</v>
      </c>
      <c r="AC10" s="18" t="s">
        <v>1223</v>
      </c>
      <c r="AE10" s="16" t="s">
        <v>4735</v>
      </c>
      <c r="AF10" s="18" t="s">
        <v>4736</v>
      </c>
      <c r="AG10" s="18" t="s">
        <v>4736</v>
      </c>
    </row>
    <row r="11" spans="1:37" ht="21" x14ac:dyDescent="0.25">
      <c r="A11" s="92" t="s">
        <v>36</v>
      </c>
      <c r="B11" s="94"/>
      <c r="C11" s="93"/>
      <c r="E11" s="92" t="s">
        <v>17</v>
      </c>
      <c r="F11" s="94"/>
      <c r="G11" s="93"/>
      <c r="I11" s="19" t="s">
        <v>125</v>
      </c>
      <c r="J11" s="18" t="s">
        <v>126</v>
      </c>
      <c r="K11" s="18" t="s">
        <v>127</v>
      </c>
      <c r="M11" s="19" t="s">
        <v>164</v>
      </c>
      <c r="N11" s="20" t="s">
        <v>165</v>
      </c>
      <c r="O11" s="20" t="s">
        <v>166</v>
      </c>
      <c r="Q11" s="19" t="s">
        <v>775</v>
      </c>
      <c r="R11" s="18" t="s">
        <v>776</v>
      </c>
      <c r="T11" s="17" t="s">
        <v>1136</v>
      </c>
      <c r="U11" s="18" t="s">
        <v>1137</v>
      </c>
      <c r="V11" s="18" t="s">
        <v>1138</v>
      </c>
      <c r="X11" s="17" t="s">
        <v>1190</v>
      </c>
      <c r="Y11" s="18" t="s">
        <v>1191</v>
      </c>
      <c r="Z11" s="18" t="s">
        <v>1192</v>
      </c>
      <c r="AB11" s="17" t="s">
        <v>1224</v>
      </c>
      <c r="AC11" s="18" t="s">
        <v>1225</v>
      </c>
      <c r="AE11" s="16" t="s">
        <v>4737</v>
      </c>
      <c r="AF11" s="18" t="s">
        <v>4738</v>
      </c>
      <c r="AG11" s="18" t="s">
        <v>4738</v>
      </c>
    </row>
    <row r="12" spans="1:37" x14ac:dyDescent="0.2">
      <c r="A12" s="22" t="s">
        <v>86</v>
      </c>
      <c r="B12" s="21" t="s">
        <v>1123</v>
      </c>
      <c r="C12" s="21" t="s">
        <v>1124</v>
      </c>
      <c r="E12" s="22" t="s">
        <v>86</v>
      </c>
      <c r="F12" s="21" t="s">
        <v>1123</v>
      </c>
      <c r="G12" s="21" t="s">
        <v>1124</v>
      </c>
      <c r="I12" s="19" t="s">
        <v>128</v>
      </c>
      <c r="J12" s="18" t="s">
        <v>129</v>
      </c>
      <c r="K12" s="18" t="s">
        <v>130</v>
      </c>
      <c r="M12" s="19" t="s">
        <v>167</v>
      </c>
      <c r="N12" s="20" t="s">
        <v>168</v>
      </c>
      <c r="O12" s="20" t="s">
        <v>168</v>
      </c>
      <c r="Q12" s="19" t="s">
        <v>777</v>
      </c>
      <c r="R12" s="18" t="s">
        <v>778</v>
      </c>
      <c r="T12" s="17" t="s">
        <v>1139</v>
      </c>
      <c r="U12" s="18" t="s">
        <v>1140</v>
      </c>
      <c r="V12" s="18" t="s">
        <v>1141</v>
      </c>
      <c r="X12" s="17" t="s">
        <v>1193</v>
      </c>
      <c r="Y12" s="18" t="s">
        <v>1194</v>
      </c>
      <c r="Z12" s="18" t="s">
        <v>1195</v>
      </c>
      <c r="AB12" s="17" t="s">
        <v>1226</v>
      </c>
      <c r="AC12" s="18" t="s">
        <v>1227</v>
      </c>
      <c r="AE12" s="16" t="s">
        <v>4739</v>
      </c>
      <c r="AF12" s="18" t="s">
        <v>4740</v>
      </c>
      <c r="AG12" s="18" t="s">
        <v>4740</v>
      </c>
    </row>
    <row r="13" spans="1:37" x14ac:dyDescent="0.2">
      <c r="A13" s="19" t="s">
        <v>147</v>
      </c>
      <c r="B13" s="18" t="s">
        <v>148</v>
      </c>
      <c r="C13" s="18" t="s">
        <v>149</v>
      </c>
      <c r="E13" s="19" t="s">
        <v>93</v>
      </c>
      <c r="F13" s="18" t="s">
        <v>94</v>
      </c>
      <c r="G13" s="18" t="s">
        <v>94</v>
      </c>
      <c r="I13" s="19" t="s">
        <v>131</v>
      </c>
      <c r="J13" s="18" t="s">
        <v>132</v>
      </c>
      <c r="K13" s="18" t="s">
        <v>133</v>
      </c>
      <c r="M13" s="19" t="s">
        <v>169</v>
      </c>
      <c r="N13" s="20" t="s">
        <v>170</v>
      </c>
      <c r="O13" s="20" t="s">
        <v>170</v>
      </c>
      <c r="Q13" s="19" t="s">
        <v>779</v>
      </c>
      <c r="R13" s="18" t="s">
        <v>780</v>
      </c>
      <c r="T13" s="17" t="s">
        <v>1142</v>
      </c>
      <c r="U13" s="18" t="s">
        <v>1143</v>
      </c>
      <c r="V13" s="18" t="s">
        <v>1144</v>
      </c>
      <c r="X13" s="17" t="s">
        <v>1196</v>
      </c>
      <c r="Y13" s="18" t="s">
        <v>1197</v>
      </c>
      <c r="Z13" s="18" t="s">
        <v>1198</v>
      </c>
      <c r="AB13" s="17" t="s">
        <v>1228</v>
      </c>
      <c r="AC13" s="18" t="s">
        <v>1229</v>
      </c>
      <c r="AE13" s="16" t="s">
        <v>4741</v>
      </c>
      <c r="AF13" s="18" t="s">
        <v>4742</v>
      </c>
      <c r="AG13" s="18" t="s">
        <v>4742</v>
      </c>
    </row>
    <row r="14" spans="1:37" x14ac:dyDescent="0.2">
      <c r="A14" s="19" t="s">
        <v>150</v>
      </c>
      <c r="B14" s="18" t="s">
        <v>151</v>
      </c>
      <c r="C14" s="18" t="s">
        <v>152</v>
      </c>
      <c r="E14" s="19" t="s">
        <v>95</v>
      </c>
      <c r="F14" s="18" t="s">
        <v>96</v>
      </c>
      <c r="G14" s="18" t="s">
        <v>96</v>
      </c>
      <c r="I14" s="19" t="s">
        <v>134</v>
      </c>
      <c r="J14" s="18" t="s">
        <v>135</v>
      </c>
      <c r="K14" s="18" t="s">
        <v>136</v>
      </c>
      <c r="M14" s="19" t="s">
        <v>171</v>
      </c>
      <c r="N14" s="20" t="s">
        <v>172</v>
      </c>
      <c r="O14" s="20" t="s">
        <v>172</v>
      </c>
      <c r="Q14" s="19" t="s">
        <v>781</v>
      </c>
      <c r="R14" s="18" t="s">
        <v>782</v>
      </c>
      <c r="T14" s="17" t="s">
        <v>1145</v>
      </c>
      <c r="U14" s="18" t="s">
        <v>1146</v>
      </c>
      <c r="V14" s="18" t="s">
        <v>1147</v>
      </c>
      <c r="X14" s="17" t="s">
        <v>1199</v>
      </c>
      <c r="Y14" s="18" t="s">
        <v>1200</v>
      </c>
      <c r="Z14" s="18" t="s">
        <v>1201</v>
      </c>
      <c r="AB14" s="17" t="s">
        <v>1230</v>
      </c>
      <c r="AC14" s="18" t="s">
        <v>1231</v>
      </c>
      <c r="AE14" s="16" t="s">
        <v>4743</v>
      </c>
      <c r="AF14" s="18" t="s">
        <v>4744</v>
      </c>
      <c r="AG14" s="18" t="s">
        <v>4744</v>
      </c>
    </row>
    <row r="15" spans="1:37" x14ac:dyDescent="0.2">
      <c r="E15" s="19" t="s">
        <v>97</v>
      </c>
      <c r="F15" s="18" t="s">
        <v>98</v>
      </c>
      <c r="G15" s="18" t="s">
        <v>98</v>
      </c>
      <c r="I15" s="19" t="s">
        <v>137</v>
      </c>
      <c r="J15" s="18" t="s">
        <v>138</v>
      </c>
      <c r="K15" s="18" t="s">
        <v>139</v>
      </c>
      <c r="M15" s="19" t="s">
        <v>173</v>
      </c>
      <c r="N15" s="20" t="s">
        <v>174</v>
      </c>
      <c r="O15" s="20" t="s">
        <v>175</v>
      </c>
      <c r="Q15" s="19" t="s">
        <v>783</v>
      </c>
      <c r="R15" s="18" t="s">
        <v>784</v>
      </c>
      <c r="T15" s="17" t="s">
        <v>1148</v>
      </c>
      <c r="U15" s="18" t="s">
        <v>1149</v>
      </c>
      <c r="V15" s="18" t="s">
        <v>1150</v>
      </c>
      <c r="X15" s="17" t="s">
        <v>1202</v>
      </c>
      <c r="Y15" s="18" t="s">
        <v>1203</v>
      </c>
      <c r="Z15" s="18" t="s">
        <v>1204</v>
      </c>
      <c r="AB15" s="17" t="s">
        <v>1232</v>
      </c>
      <c r="AC15" s="18" t="s">
        <v>1233</v>
      </c>
      <c r="AE15" s="16" t="s">
        <v>4745</v>
      </c>
      <c r="AF15" s="18" t="s">
        <v>4746</v>
      </c>
      <c r="AG15" s="18" t="s">
        <v>4746</v>
      </c>
    </row>
    <row r="16" spans="1:37" x14ac:dyDescent="0.2">
      <c r="E16" s="19" t="s">
        <v>99</v>
      </c>
      <c r="F16" s="18" t="s">
        <v>100</v>
      </c>
      <c r="G16" s="18" t="s">
        <v>100</v>
      </c>
      <c r="I16" s="19" t="s">
        <v>91</v>
      </c>
      <c r="J16" s="18" t="s">
        <v>92</v>
      </c>
      <c r="K16" s="18" t="s">
        <v>92</v>
      </c>
      <c r="M16" s="19" t="s">
        <v>176</v>
      </c>
      <c r="N16" s="20" t="s">
        <v>177</v>
      </c>
      <c r="O16" s="20" t="s">
        <v>178</v>
      </c>
      <c r="Q16" s="19" t="s">
        <v>785</v>
      </c>
      <c r="R16" s="18" t="s">
        <v>786</v>
      </c>
      <c r="T16" s="17" t="s">
        <v>1151</v>
      </c>
      <c r="U16" s="18" t="s">
        <v>1152</v>
      </c>
      <c r="V16" s="18" t="s">
        <v>1150</v>
      </c>
      <c r="X16" s="17" t="s">
        <v>1205</v>
      </c>
      <c r="Y16" s="18" t="s">
        <v>1206</v>
      </c>
      <c r="Z16" s="18" t="s">
        <v>1207</v>
      </c>
      <c r="AB16" s="17" t="s">
        <v>1234</v>
      </c>
      <c r="AC16" s="18" t="s">
        <v>1235</v>
      </c>
      <c r="AE16" s="16" t="s">
        <v>4747</v>
      </c>
      <c r="AF16" s="18" t="s">
        <v>4748</v>
      </c>
      <c r="AG16" s="18" t="s">
        <v>4748</v>
      </c>
    </row>
    <row r="17" spans="5:33" x14ac:dyDescent="0.2">
      <c r="E17" s="19" t="s">
        <v>101</v>
      </c>
      <c r="F17" s="18" t="s">
        <v>102</v>
      </c>
      <c r="G17" s="18" t="s">
        <v>102</v>
      </c>
      <c r="M17" s="19" t="s">
        <v>179</v>
      </c>
      <c r="N17" s="20" t="s">
        <v>180</v>
      </c>
      <c r="O17" s="20" t="s">
        <v>180</v>
      </c>
      <c r="Q17" s="19" t="s">
        <v>787</v>
      </c>
      <c r="R17" s="18" t="s">
        <v>788</v>
      </c>
      <c r="T17" s="17" t="s">
        <v>1153</v>
      </c>
      <c r="U17" s="18" t="s">
        <v>1154</v>
      </c>
      <c r="V17" s="18" t="s">
        <v>1155</v>
      </c>
      <c r="X17" s="17" t="s">
        <v>1208</v>
      </c>
      <c r="Y17" s="18" t="s">
        <v>1209</v>
      </c>
      <c r="Z17" s="18" t="s">
        <v>1210</v>
      </c>
      <c r="AB17" s="17" t="s">
        <v>1236</v>
      </c>
      <c r="AC17" s="18" t="s">
        <v>1237</v>
      </c>
      <c r="AE17" s="16" t="s">
        <v>4749</v>
      </c>
      <c r="AF17" s="18" t="s">
        <v>4750</v>
      </c>
      <c r="AG17" s="18" t="s">
        <v>4750</v>
      </c>
    </row>
    <row r="18" spans="5:33" ht="17" thickBot="1" x14ac:dyDescent="0.25">
      <c r="E18" s="19" t="s">
        <v>103</v>
      </c>
      <c r="F18" s="18" t="s">
        <v>104</v>
      </c>
      <c r="G18" s="18" t="s">
        <v>104</v>
      </c>
      <c r="M18" s="19" t="s">
        <v>181</v>
      </c>
      <c r="N18" s="20" t="s">
        <v>182</v>
      </c>
      <c r="O18" s="20" t="s">
        <v>183</v>
      </c>
      <c r="Q18" s="19" t="s">
        <v>789</v>
      </c>
      <c r="R18" s="18" t="s">
        <v>790</v>
      </c>
      <c r="X18" s="17" t="s">
        <v>1211</v>
      </c>
      <c r="Y18" s="18" t="s">
        <v>1212</v>
      </c>
      <c r="Z18" s="18" t="s">
        <v>1213</v>
      </c>
      <c r="AB18" s="17" t="s">
        <v>1238</v>
      </c>
      <c r="AC18" s="18" t="s">
        <v>1239</v>
      </c>
      <c r="AE18" s="16" t="s">
        <v>4751</v>
      </c>
      <c r="AF18" s="18" t="s">
        <v>4752</v>
      </c>
      <c r="AG18" s="18" t="s">
        <v>4752</v>
      </c>
    </row>
    <row r="19" spans="5:33" ht="22" thickBot="1" x14ac:dyDescent="0.3">
      <c r="I19" s="92" t="s">
        <v>47</v>
      </c>
      <c r="J19" s="94"/>
      <c r="K19" s="93"/>
      <c r="M19" s="19" t="s">
        <v>184</v>
      </c>
      <c r="N19" s="20" t="s">
        <v>185</v>
      </c>
      <c r="O19" s="20" t="s">
        <v>185</v>
      </c>
      <c r="Q19" s="19" t="s">
        <v>791</v>
      </c>
      <c r="R19" s="18" t="s">
        <v>792</v>
      </c>
      <c r="T19" s="92" t="s">
        <v>41</v>
      </c>
      <c r="U19" s="94"/>
      <c r="V19" s="93"/>
      <c r="X19" s="17" t="s">
        <v>1214</v>
      </c>
      <c r="Y19" s="18" t="s">
        <v>1215</v>
      </c>
      <c r="Z19" s="18" t="s">
        <v>1216</v>
      </c>
      <c r="AB19" s="17" t="s">
        <v>1240</v>
      </c>
      <c r="AC19" s="18" t="s">
        <v>1241</v>
      </c>
      <c r="AE19" s="16" t="s">
        <v>4753</v>
      </c>
      <c r="AF19" s="18" t="s">
        <v>4754</v>
      </c>
      <c r="AG19" s="18" t="s">
        <v>4754</v>
      </c>
    </row>
    <row r="20" spans="5:33" ht="21" x14ac:dyDescent="0.25">
      <c r="E20" s="92" t="s">
        <v>105</v>
      </c>
      <c r="F20" s="94"/>
      <c r="G20" s="93"/>
      <c r="I20" s="22" t="s">
        <v>86</v>
      </c>
      <c r="J20" s="21" t="s">
        <v>1123</v>
      </c>
      <c r="K20" s="21" t="s">
        <v>1124</v>
      </c>
      <c r="M20" s="19" t="s">
        <v>186</v>
      </c>
      <c r="N20" s="20" t="s">
        <v>187</v>
      </c>
      <c r="O20" s="20" t="s">
        <v>188</v>
      </c>
      <c r="Q20" s="19" t="s">
        <v>793</v>
      </c>
      <c r="R20" s="18" t="s">
        <v>794</v>
      </c>
      <c r="T20" s="22" t="s">
        <v>86</v>
      </c>
      <c r="U20" s="21" t="s">
        <v>1123</v>
      </c>
      <c r="V20" s="21" t="s">
        <v>1124</v>
      </c>
      <c r="AB20" s="17" t="s">
        <v>1242</v>
      </c>
      <c r="AC20" s="18" t="s">
        <v>1243</v>
      </c>
      <c r="AE20" s="16" t="s">
        <v>4755</v>
      </c>
      <c r="AF20" s="18" t="s">
        <v>4756</v>
      </c>
      <c r="AG20" s="18" t="s">
        <v>4756</v>
      </c>
    </row>
    <row r="21" spans="5:33" x14ac:dyDescent="0.2">
      <c r="E21" s="22" t="s">
        <v>86</v>
      </c>
      <c r="F21" s="21" t="s">
        <v>1123</v>
      </c>
      <c r="G21" s="21" t="s">
        <v>1124</v>
      </c>
      <c r="I21" s="19" t="s">
        <v>113</v>
      </c>
      <c r="J21" s="18" t="s">
        <v>114</v>
      </c>
      <c r="K21" s="18" t="s">
        <v>115</v>
      </c>
      <c r="M21" s="19" t="s">
        <v>189</v>
      </c>
      <c r="N21" s="20" t="s">
        <v>190</v>
      </c>
      <c r="O21" s="20" t="s">
        <v>191</v>
      </c>
      <c r="Q21" s="19" t="s">
        <v>795</v>
      </c>
      <c r="R21" s="18" t="s">
        <v>796</v>
      </c>
      <c r="T21" s="17" t="s">
        <v>1157</v>
      </c>
      <c r="U21" s="18" t="s">
        <v>1158</v>
      </c>
      <c r="V21" s="18" t="s">
        <v>1159</v>
      </c>
      <c r="AB21" s="17" t="s">
        <v>1244</v>
      </c>
      <c r="AC21" s="18" t="s">
        <v>1245</v>
      </c>
      <c r="AE21" s="16" t="s">
        <v>4757</v>
      </c>
      <c r="AF21" s="18" t="s">
        <v>4758</v>
      </c>
      <c r="AG21" s="18" t="s">
        <v>4758</v>
      </c>
    </row>
    <row r="22" spans="5:33" x14ac:dyDescent="0.2">
      <c r="E22" s="19" t="s">
        <v>106</v>
      </c>
      <c r="F22" s="18" t="s">
        <v>107</v>
      </c>
      <c r="G22" s="18" t="s">
        <v>107</v>
      </c>
      <c r="I22" s="19" t="s">
        <v>116</v>
      </c>
      <c r="J22" s="18" t="s">
        <v>117</v>
      </c>
      <c r="K22" s="18" t="s">
        <v>118</v>
      </c>
      <c r="M22" s="19" t="s">
        <v>192</v>
      </c>
      <c r="N22" s="20" t="s">
        <v>193</v>
      </c>
      <c r="O22" s="20" t="s">
        <v>194</v>
      </c>
      <c r="Q22" s="19" t="s">
        <v>797</v>
      </c>
      <c r="R22" s="18" t="s">
        <v>798</v>
      </c>
      <c r="T22" s="17" t="s">
        <v>1160</v>
      </c>
      <c r="U22" s="18" t="s">
        <v>1161</v>
      </c>
      <c r="V22" s="18" t="s">
        <v>1162</v>
      </c>
      <c r="AB22" s="17" t="s">
        <v>1246</v>
      </c>
      <c r="AC22" s="18" t="s">
        <v>1247</v>
      </c>
      <c r="AE22" s="16" t="s">
        <v>4759</v>
      </c>
      <c r="AF22" s="18" t="s">
        <v>4760</v>
      </c>
      <c r="AG22" s="18" t="s">
        <v>4760</v>
      </c>
    </row>
    <row r="23" spans="5:33" x14ac:dyDescent="0.2">
      <c r="E23" s="19" t="s">
        <v>108</v>
      </c>
      <c r="F23" s="18" t="s">
        <v>109</v>
      </c>
      <c r="G23" s="18" t="s">
        <v>109</v>
      </c>
      <c r="I23" s="19" t="s">
        <v>119</v>
      </c>
      <c r="J23" s="18" t="s">
        <v>120</v>
      </c>
      <c r="K23" s="18" t="s">
        <v>121</v>
      </c>
      <c r="M23" s="19" t="s">
        <v>195</v>
      </c>
      <c r="N23" s="20" t="s">
        <v>196</v>
      </c>
      <c r="O23" s="20" t="s">
        <v>196</v>
      </c>
      <c r="Q23" s="19" t="s">
        <v>799</v>
      </c>
      <c r="R23" s="18" t="s">
        <v>800</v>
      </c>
      <c r="T23" s="17" t="s">
        <v>1163</v>
      </c>
      <c r="U23" s="18" t="s">
        <v>1164</v>
      </c>
      <c r="V23" s="18" t="s">
        <v>1165</v>
      </c>
      <c r="AB23" s="17" t="s">
        <v>1248</v>
      </c>
      <c r="AC23" s="18" t="s">
        <v>1249</v>
      </c>
      <c r="AE23" s="16" t="s">
        <v>4761</v>
      </c>
      <c r="AF23" s="18" t="s">
        <v>4762</v>
      </c>
      <c r="AG23" s="18" t="s">
        <v>4762</v>
      </c>
    </row>
    <row r="24" spans="5:33" x14ac:dyDescent="0.2">
      <c r="E24" s="19" t="s">
        <v>110</v>
      </c>
      <c r="F24" s="18" t="s">
        <v>111</v>
      </c>
      <c r="G24" s="18" t="s">
        <v>111</v>
      </c>
      <c r="I24" s="19" t="s">
        <v>122</v>
      </c>
      <c r="J24" s="18" t="s">
        <v>123</v>
      </c>
      <c r="K24" s="18" t="s">
        <v>124</v>
      </c>
      <c r="M24" s="19" t="s">
        <v>197</v>
      </c>
      <c r="N24" s="20" t="s">
        <v>198</v>
      </c>
      <c r="O24" s="20" t="s">
        <v>198</v>
      </c>
      <c r="Q24" s="19" t="s">
        <v>801</v>
      </c>
      <c r="R24" s="18" t="s">
        <v>802</v>
      </c>
      <c r="T24" s="17" t="s">
        <v>1166</v>
      </c>
      <c r="U24" s="18" t="s">
        <v>1167</v>
      </c>
      <c r="V24" s="18" t="s">
        <v>1168</v>
      </c>
      <c r="AB24" s="17" t="s">
        <v>1250</v>
      </c>
      <c r="AC24" s="18" t="s">
        <v>1251</v>
      </c>
      <c r="AE24" s="16" t="s">
        <v>4763</v>
      </c>
      <c r="AF24" s="18" t="s">
        <v>4764</v>
      </c>
      <c r="AG24" s="18" t="s">
        <v>4764</v>
      </c>
    </row>
    <row r="25" spans="5:33" x14ac:dyDescent="0.2">
      <c r="I25" s="19" t="s">
        <v>125</v>
      </c>
      <c r="J25" s="18" t="s">
        <v>126</v>
      </c>
      <c r="K25" s="18" t="s">
        <v>127</v>
      </c>
      <c r="M25" s="19" t="s">
        <v>199</v>
      </c>
      <c r="N25" s="20" t="s">
        <v>200</v>
      </c>
      <c r="O25" s="20" t="s">
        <v>200</v>
      </c>
      <c r="Q25" s="19" t="s">
        <v>803</v>
      </c>
      <c r="R25" s="18" t="s">
        <v>804</v>
      </c>
      <c r="T25" s="17" t="s">
        <v>1169</v>
      </c>
      <c r="U25" s="18" t="s">
        <v>1170</v>
      </c>
      <c r="V25" s="18" t="s">
        <v>1171</v>
      </c>
      <c r="AB25" s="17" t="s">
        <v>1252</v>
      </c>
      <c r="AC25" s="18" t="s">
        <v>1253</v>
      </c>
      <c r="AE25" s="16" t="s">
        <v>4765</v>
      </c>
      <c r="AF25" s="18" t="s">
        <v>4766</v>
      </c>
      <c r="AG25" s="18" t="s">
        <v>4766</v>
      </c>
    </row>
    <row r="26" spans="5:33" x14ac:dyDescent="0.2">
      <c r="I26" s="19" t="s">
        <v>128</v>
      </c>
      <c r="J26" s="18" t="s">
        <v>129</v>
      </c>
      <c r="K26" s="18" t="s">
        <v>130</v>
      </c>
      <c r="M26" s="19" t="s">
        <v>201</v>
      </c>
      <c r="N26" s="20" t="s">
        <v>202</v>
      </c>
      <c r="O26" s="20" t="s">
        <v>202</v>
      </c>
      <c r="Q26" s="19" t="s">
        <v>805</v>
      </c>
      <c r="R26" s="18" t="s">
        <v>806</v>
      </c>
      <c r="T26" s="17" t="s">
        <v>1172</v>
      </c>
      <c r="U26" s="18" t="s">
        <v>1173</v>
      </c>
      <c r="V26" s="18" t="s">
        <v>1174</v>
      </c>
      <c r="AB26" s="17" t="s">
        <v>1254</v>
      </c>
      <c r="AC26" s="18" t="s">
        <v>1255</v>
      </c>
      <c r="AE26" s="16" t="s">
        <v>4767</v>
      </c>
      <c r="AF26" s="18" t="s">
        <v>4768</v>
      </c>
      <c r="AG26" s="18" t="s">
        <v>4768</v>
      </c>
    </row>
    <row r="27" spans="5:33" x14ac:dyDescent="0.2">
      <c r="I27" s="19" t="s">
        <v>131</v>
      </c>
      <c r="J27" s="18" t="s">
        <v>132</v>
      </c>
      <c r="K27" s="18" t="s">
        <v>133</v>
      </c>
      <c r="M27" s="19" t="s">
        <v>203</v>
      </c>
      <c r="N27" s="20" t="s">
        <v>204</v>
      </c>
      <c r="O27" s="20" t="s">
        <v>205</v>
      </c>
      <c r="Q27" s="19" t="s">
        <v>807</v>
      </c>
      <c r="R27" s="18" t="s">
        <v>808</v>
      </c>
      <c r="T27" s="17" t="s">
        <v>1175</v>
      </c>
      <c r="U27" s="18" t="s">
        <v>1176</v>
      </c>
      <c r="V27" s="18" t="s">
        <v>1177</v>
      </c>
      <c r="AB27" s="17" t="s">
        <v>1256</v>
      </c>
      <c r="AC27" s="18" t="s">
        <v>1257</v>
      </c>
      <c r="AE27" s="16" t="s">
        <v>4769</v>
      </c>
      <c r="AF27" s="18" t="s">
        <v>4770</v>
      </c>
      <c r="AG27" s="18" t="s">
        <v>4770</v>
      </c>
    </row>
    <row r="28" spans="5:33" x14ac:dyDescent="0.2">
      <c r="I28" s="19" t="s">
        <v>134</v>
      </c>
      <c r="J28" s="18" t="s">
        <v>135</v>
      </c>
      <c r="K28" s="18" t="s">
        <v>136</v>
      </c>
      <c r="M28" s="19" t="s">
        <v>125</v>
      </c>
      <c r="N28" s="20" t="s">
        <v>206</v>
      </c>
      <c r="O28" s="20" t="s">
        <v>207</v>
      </c>
      <c r="Q28" s="19" t="s">
        <v>809</v>
      </c>
      <c r="R28" s="18" t="s">
        <v>810</v>
      </c>
      <c r="AB28" s="17" t="s">
        <v>1258</v>
      </c>
      <c r="AC28" s="18" t="s">
        <v>1259</v>
      </c>
      <c r="AE28" s="16" t="s">
        <v>4771</v>
      </c>
      <c r="AF28" s="18" t="s">
        <v>4772</v>
      </c>
      <c r="AG28" s="18" t="s">
        <v>4772</v>
      </c>
    </row>
    <row r="29" spans="5:33" x14ac:dyDescent="0.2">
      <c r="I29" s="19" t="s">
        <v>137</v>
      </c>
      <c r="J29" s="18" t="s">
        <v>138</v>
      </c>
      <c r="K29" s="18" t="s">
        <v>139</v>
      </c>
      <c r="M29" s="19" t="s">
        <v>208</v>
      </c>
      <c r="N29" s="20" t="s">
        <v>209</v>
      </c>
      <c r="O29" s="20" t="s">
        <v>209</v>
      </c>
      <c r="Q29" s="19" t="s">
        <v>811</v>
      </c>
      <c r="R29" s="18" t="s">
        <v>812</v>
      </c>
      <c r="AB29" s="17" t="s">
        <v>1260</v>
      </c>
      <c r="AC29" s="18" t="s">
        <v>1261</v>
      </c>
      <c r="AE29" s="16" t="s">
        <v>4773</v>
      </c>
      <c r="AF29" s="18" t="s">
        <v>4774</v>
      </c>
      <c r="AG29" s="18" t="s">
        <v>4774</v>
      </c>
    </row>
    <row r="30" spans="5:33" x14ac:dyDescent="0.2">
      <c r="I30" s="19" t="s">
        <v>91</v>
      </c>
      <c r="J30" s="18" t="s">
        <v>92</v>
      </c>
      <c r="K30" s="18" t="s">
        <v>92</v>
      </c>
      <c r="M30" s="19" t="s">
        <v>210</v>
      </c>
      <c r="N30" s="20" t="s">
        <v>211</v>
      </c>
      <c r="O30" s="20" t="s">
        <v>211</v>
      </c>
      <c r="Q30" s="19" t="s">
        <v>813</v>
      </c>
      <c r="R30" s="18" t="s">
        <v>814</v>
      </c>
      <c r="AB30" s="17" t="s">
        <v>1262</v>
      </c>
      <c r="AC30" s="18" t="s">
        <v>1263</v>
      </c>
      <c r="AE30" s="16" t="s">
        <v>4775</v>
      </c>
      <c r="AF30" s="18" t="s">
        <v>4776</v>
      </c>
      <c r="AG30" s="18" t="s">
        <v>4776</v>
      </c>
    </row>
    <row r="31" spans="5:33" x14ac:dyDescent="0.2">
      <c r="I31" s="19" t="s">
        <v>5121</v>
      </c>
      <c r="J31" s="18" t="s">
        <v>5122</v>
      </c>
      <c r="K31" s="18" t="s">
        <v>5122</v>
      </c>
      <c r="M31" s="19" t="s">
        <v>212</v>
      </c>
      <c r="N31" s="20" t="s">
        <v>213</v>
      </c>
      <c r="O31" s="20" t="s">
        <v>213</v>
      </c>
      <c r="Q31" s="19" t="s">
        <v>815</v>
      </c>
      <c r="R31" s="18" t="s">
        <v>816</v>
      </c>
      <c r="AB31" s="17" t="s">
        <v>1264</v>
      </c>
      <c r="AC31" s="18" t="s">
        <v>1265</v>
      </c>
      <c r="AE31" s="16" t="s">
        <v>4777</v>
      </c>
      <c r="AF31" s="18" t="s">
        <v>4778</v>
      </c>
      <c r="AG31" s="18" t="s">
        <v>4778</v>
      </c>
    </row>
    <row r="32" spans="5:33" x14ac:dyDescent="0.2">
      <c r="I32" s="19" t="s">
        <v>106</v>
      </c>
      <c r="J32" s="18" t="s">
        <v>107</v>
      </c>
      <c r="K32" s="18" t="s">
        <v>107</v>
      </c>
      <c r="M32" s="19" t="s">
        <v>214</v>
      </c>
      <c r="N32" s="20" t="s">
        <v>215</v>
      </c>
      <c r="O32" s="20" t="s">
        <v>215</v>
      </c>
      <c r="Q32" s="19" t="s">
        <v>817</v>
      </c>
      <c r="R32" s="18" t="s">
        <v>818</v>
      </c>
      <c r="AB32" s="17" t="s">
        <v>1266</v>
      </c>
      <c r="AC32" s="18" t="s">
        <v>1267</v>
      </c>
      <c r="AE32" s="16" t="s">
        <v>4779</v>
      </c>
      <c r="AF32" s="18" t="s">
        <v>4780</v>
      </c>
      <c r="AG32" s="18" t="s">
        <v>4780</v>
      </c>
    </row>
    <row r="33" spans="13:33" x14ac:dyDescent="0.2">
      <c r="M33" s="19" t="s">
        <v>131</v>
      </c>
      <c r="N33" s="20" t="s">
        <v>216</v>
      </c>
      <c r="O33" s="20" t="s">
        <v>216</v>
      </c>
      <c r="Q33" s="19" t="s">
        <v>819</v>
      </c>
      <c r="R33" s="18" t="s">
        <v>820</v>
      </c>
      <c r="AB33" s="17" t="s">
        <v>1268</v>
      </c>
      <c r="AC33" s="18" t="s">
        <v>1269</v>
      </c>
      <c r="AE33" s="16" t="s">
        <v>4781</v>
      </c>
      <c r="AF33" s="18" t="s">
        <v>4782</v>
      </c>
      <c r="AG33" s="18" t="s">
        <v>4782</v>
      </c>
    </row>
    <row r="34" spans="13:33" x14ac:dyDescent="0.2">
      <c r="M34" s="19" t="s">
        <v>217</v>
      </c>
      <c r="N34" s="20" t="s">
        <v>218</v>
      </c>
      <c r="O34" s="20" t="s">
        <v>219</v>
      </c>
      <c r="Q34" s="19" t="s">
        <v>821</v>
      </c>
      <c r="R34" s="18" t="s">
        <v>822</v>
      </c>
      <c r="AB34" s="17" t="s">
        <v>1270</v>
      </c>
      <c r="AC34" s="18" t="s">
        <v>1271</v>
      </c>
      <c r="AE34" s="16" t="s">
        <v>4783</v>
      </c>
      <c r="AF34" s="18" t="s">
        <v>4784</v>
      </c>
      <c r="AG34" s="18" t="s">
        <v>4784</v>
      </c>
    </row>
    <row r="35" spans="13:33" x14ac:dyDescent="0.2">
      <c r="M35" s="19" t="s">
        <v>220</v>
      </c>
      <c r="N35" s="20" t="s">
        <v>221</v>
      </c>
      <c r="O35" s="20" t="s">
        <v>221</v>
      </c>
      <c r="Q35" s="19" t="s">
        <v>823</v>
      </c>
      <c r="R35" s="18" t="s">
        <v>824</v>
      </c>
      <c r="AB35" s="17" t="s">
        <v>1272</v>
      </c>
      <c r="AC35" s="18" t="s">
        <v>1273</v>
      </c>
      <c r="AE35" s="16" t="s">
        <v>4785</v>
      </c>
      <c r="AF35" s="18" t="s">
        <v>4786</v>
      </c>
      <c r="AG35" s="18" t="s">
        <v>4786</v>
      </c>
    </row>
    <row r="36" spans="13:33" x14ac:dyDescent="0.2">
      <c r="M36" s="19" t="s">
        <v>222</v>
      </c>
      <c r="N36" s="20" t="s">
        <v>223</v>
      </c>
      <c r="O36" s="20" t="s">
        <v>224</v>
      </c>
      <c r="Q36" s="19" t="s">
        <v>825</v>
      </c>
      <c r="R36" s="18" t="s">
        <v>826</v>
      </c>
      <c r="AB36" s="17" t="s">
        <v>1274</v>
      </c>
      <c r="AC36" s="18" t="s">
        <v>1275</v>
      </c>
      <c r="AE36" s="16" t="s">
        <v>4787</v>
      </c>
      <c r="AF36" s="18" t="s">
        <v>4788</v>
      </c>
      <c r="AG36" s="18" t="s">
        <v>4788</v>
      </c>
    </row>
    <row r="37" spans="13:33" x14ac:dyDescent="0.2">
      <c r="M37" s="19" t="s">
        <v>225</v>
      </c>
      <c r="N37" s="20" t="s">
        <v>226</v>
      </c>
      <c r="O37" s="20" t="s">
        <v>227</v>
      </c>
      <c r="Q37" s="19" t="s">
        <v>827</v>
      </c>
      <c r="R37" s="18" t="s">
        <v>828</v>
      </c>
      <c r="AB37" s="17" t="s">
        <v>1276</v>
      </c>
      <c r="AC37" s="18" t="s">
        <v>1277</v>
      </c>
      <c r="AE37" s="16" t="s">
        <v>4789</v>
      </c>
      <c r="AF37" s="18" t="s">
        <v>4790</v>
      </c>
      <c r="AG37" s="18" t="s">
        <v>4790</v>
      </c>
    </row>
    <row r="38" spans="13:33" x14ac:dyDescent="0.2">
      <c r="M38" s="19" t="s">
        <v>228</v>
      </c>
      <c r="N38" s="20" t="s">
        <v>229</v>
      </c>
      <c r="O38" s="20" t="s">
        <v>230</v>
      </c>
      <c r="Q38" s="19" t="s">
        <v>829</v>
      </c>
      <c r="R38" s="18" t="s">
        <v>830</v>
      </c>
      <c r="AB38" s="17" t="s">
        <v>1278</v>
      </c>
      <c r="AC38" s="18" t="s">
        <v>1279</v>
      </c>
      <c r="AE38" s="16" t="s">
        <v>4791</v>
      </c>
      <c r="AF38" s="18" t="s">
        <v>4792</v>
      </c>
      <c r="AG38" s="18" t="s">
        <v>4792</v>
      </c>
    </row>
    <row r="39" spans="13:33" x14ac:dyDescent="0.2">
      <c r="M39" s="19" t="s">
        <v>231</v>
      </c>
      <c r="N39" s="20" t="s">
        <v>232</v>
      </c>
      <c r="O39" s="20" t="s">
        <v>232</v>
      </c>
      <c r="Q39" s="19" t="s">
        <v>831</v>
      </c>
      <c r="R39" s="18" t="s">
        <v>832</v>
      </c>
      <c r="AB39" s="17" t="s">
        <v>1280</v>
      </c>
      <c r="AC39" s="18" t="s">
        <v>1281</v>
      </c>
      <c r="AE39" s="16" t="s">
        <v>4793</v>
      </c>
      <c r="AF39" s="18" t="s">
        <v>4794</v>
      </c>
      <c r="AG39" s="18" t="s">
        <v>4794</v>
      </c>
    </row>
    <row r="40" spans="13:33" x14ac:dyDescent="0.2">
      <c r="M40" s="19" t="s">
        <v>137</v>
      </c>
      <c r="N40" s="20" t="s">
        <v>233</v>
      </c>
      <c r="O40" s="20" t="s">
        <v>234</v>
      </c>
      <c r="Q40" s="19" t="s">
        <v>833</v>
      </c>
      <c r="R40" s="18" t="s">
        <v>834</v>
      </c>
      <c r="AB40" s="17" t="s">
        <v>1282</v>
      </c>
      <c r="AC40" s="18" t="s">
        <v>1283</v>
      </c>
      <c r="AE40" s="16" t="s">
        <v>4795</v>
      </c>
      <c r="AF40" s="18" t="s">
        <v>4796</v>
      </c>
      <c r="AG40" s="18" t="s">
        <v>4796</v>
      </c>
    </row>
    <row r="41" spans="13:33" x14ac:dyDescent="0.2">
      <c r="M41" s="19" t="s">
        <v>235</v>
      </c>
      <c r="N41" s="20" t="s">
        <v>236</v>
      </c>
      <c r="O41" s="20" t="s">
        <v>236</v>
      </c>
      <c r="Q41" s="19" t="s">
        <v>835</v>
      </c>
      <c r="R41" s="18" t="s">
        <v>836</v>
      </c>
      <c r="AB41" s="17" t="s">
        <v>1284</v>
      </c>
      <c r="AC41" s="18" t="s">
        <v>1285</v>
      </c>
      <c r="AE41" s="16" t="s">
        <v>4797</v>
      </c>
      <c r="AF41" s="18" t="s">
        <v>4798</v>
      </c>
      <c r="AG41" s="18" t="s">
        <v>4798</v>
      </c>
    </row>
    <row r="42" spans="13:33" x14ac:dyDescent="0.2">
      <c r="M42" s="19" t="s">
        <v>237</v>
      </c>
      <c r="N42" s="20" t="s">
        <v>238</v>
      </c>
      <c r="O42" s="20" t="s">
        <v>238</v>
      </c>
      <c r="Q42" s="19" t="s">
        <v>837</v>
      </c>
      <c r="R42" s="18" t="s">
        <v>838</v>
      </c>
      <c r="AB42" s="17" t="s">
        <v>1286</v>
      </c>
      <c r="AC42" s="18" t="s">
        <v>1287</v>
      </c>
      <c r="AE42" s="16" t="s">
        <v>4799</v>
      </c>
      <c r="AF42" s="18" t="s">
        <v>4800</v>
      </c>
      <c r="AG42" s="18" t="s">
        <v>4800</v>
      </c>
    </row>
    <row r="43" spans="13:33" x14ac:dyDescent="0.2">
      <c r="M43" s="19" t="s">
        <v>239</v>
      </c>
      <c r="N43" s="20" t="s">
        <v>240</v>
      </c>
      <c r="O43" s="20" t="s">
        <v>241</v>
      </c>
      <c r="Q43" s="19" t="s">
        <v>839</v>
      </c>
      <c r="R43" s="18" t="s">
        <v>840</v>
      </c>
      <c r="AB43" s="17" t="s">
        <v>1288</v>
      </c>
      <c r="AC43" s="18" t="s">
        <v>1289</v>
      </c>
      <c r="AE43" s="16" t="s">
        <v>4801</v>
      </c>
      <c r="AF43" s="18" t="s">
        <v>4802</v>
      </c>
      <c r="AG43" s="18" t="s">
        <v>4802</v>
      </c>
    </row>
    <row r="44" spans="13:33" x14ac:dyDescent="0.2">
      <c r="M44" s="19" t="s">
        <v>242</v>
      </c>
      <c r="N44" s="20" t="s">
        <v>243</v>
      </c>
      <c r="O44" s="20" t="s">
        <v>244</v>
      </c>
      <c r="Q44" s="19" t="s">
        <v>841</v>
      </c>
      <c r="R44" s="18" t="s">
        <v>842</v>
      </c>
      <c r="AB44" s="17" t="s">
        <v>1290</v>
      </c>
      <c r="AC44" s="18" t="s">
        <v>1291</v>
      </c>
      <c r="AE44" s="16" t="s">
        <v>4803</v>
      </c>
      <c r="AF44" s="18" t="s">
        <v>4804</v>
      </c>
      <c r="AG44" s="18" t="s">
        <v>4804</v>
      </c>
    </row>
    <row r="45" spans="13:33" x14ac:dyDescent="0.2">
      <c r="M45" s="19" t="s">
        <v>245</v>
      </c>
      <c r="N45" s="20" t="s">
        <v>246</v>
      </c>
      <c r="O45" s="20" t="s">
        <v>246</v>
      </c>
      <c r="Q45" s="19" t="s">
        <v>843</v>
      </c>
      <c r="R45" s="18" t="s">
        <v>844</v>
      </c>
      <c r="AB45" s="17" t="s">
        <v>1292</v>
      </c>
      <c r="AC45" s="18" t="s">
        <v>1293</v>
      </c>
      <c r="AE45" s="16" t="s">
        <v>4805</v>
      </c>
      <c r="AF45" s="18" t="s">
        <v>4806</v>
      </c>
      <c r="AG45" s="18" t="s">
        <v>4806</v>
      </c>
    </row>
    <row r="46" spans="13:33" x14ac:dyDescent="0.2">
      <c r="M46" s="19" t="s">
        <v>247</v>
      </c>
      <c r="N46" s="20" t="s">
        <v>248</v>
      </c>
      <c r="O46" s="20" t="s">
        <v>249</v>
      </c>
      <c r="Q46" s="19" t="s">
        <v>845</v>
      </c>
      <c r="R46" s="18" t="s">
        <v>846</v>
      </c>
      <c r="AB46" s="17" t="s">
        <v>1294</v>
      </c>
      <c r="AC46" s="18" t="s">
        <v>1295</v>
      </c>
      <c r="AE46" s="16" t="s">
        <v>4807</v>
      </c>
      <c r="AF46" s="18" t="s">
        <v>4808</v>
      </c>
      <c r="AG46" s="18" t="s">
        <v>4808</v>
      </c>
    </row>
    <row r="47" spans="13:33" x14ac:dyDescent="0.2">
      <c r="M47" s="19" t="s">
        <v>250</v>
      </c>
      <c r="N47" s="20" t="s">
        <v>251</v>
      </c>
      <c r="O47" s="20" t="s">
        <v>252</v>
      </c>
      <c r="Q47" s="19" t="s">
        <v>847</v>
      </c>
      <c r="R47" s="18" t="s">
        <v>848</v>
      </c>
      <c r="AB47" s="17" t="s">
        <v>1296</v>
      </c>
      <c r="AC47" s="18" t="s">
        <v>1297</v>
      </c>
      <c r="AE47" s="16" t="s">
        <v>4809</v>
      </c>
      <c r="AF47" s="18" t="s">
        <v>4810</v>
      </c>
      <c r="AG47" s="18" t="s">
        <v>4810</v>
      </c>
    </row>
    <row r="48" spans="13:33" x14ac:dyDescent="0.2">
      <c r="M48" s="19" t="s">
        <v>253</v>
      </c>
      <c r="N48" s="20" t="s">
        <v>254</v>
      </c>
      <c r="O48" s="20" t="s">
        <v>255</v>
      </c>
      <c r="Q48" s="19" t="s">
        <v>849</v>
      </c>
      <c r="R48" s="18" t="s">
        <v>850</v>
      </c>
      <c r="AB48" s="17" t="s">
        <v>1298</v>
      </c>
      <c r="AC48" s="18" t="s">
        <v>1299</v>
      </c>
      <c r="AE48" s="16" t="s">
        <v>4811</v>
      </c>
      <c r="AF48" s="18" t="s">
        <v>4812</v>
      </c>
      <c r="AG48" s="18" t="s">
        <v>4812</v>
      </c>
    </row>
    <row r="49" spans="13:33" x14ac:dyDescent="0.2">
      <c r="M49" s="19" t="s">
        <v>256</v>
      </c>
      <c r="N49" s="20" t="s">
        <v>257</v>
      </c>
      <c r="O49" s="20" t="s">
        <v>258</v>
      </c>
      <c r="Q49" s="19" t="s">
        <v>851</v>
      </c>
      <c r="R49" s="18" t="s">
        <v>852</v>
      </c>
      <c r="AB49" s="17" t="s">
        <v>1300</v>
      </c>
      <c r="AC49" s="18" t="s">
        <v>1301</v>
      </c>
      <c r="AE49" s="16" t="s">
        <v>4813</v>
      </c>
      <c r="AF49" s="18" t="s">
        <v>4814</v>
      </c>
      <c r="AG49" s="18" t="s">
        <v>4814</v>
      </c>
    </row>
    <row r="50" spans="13:33" x14ac:dyDescent="0.2">
      <c r="M50" s="19" t="s">
        <v>259</v>
      </c>
      <c r="N50" s="20" t="s">
        <v>260</v>
      </c>
      <c r="O50" s="20" t="s">
        <v>260</v>
      </c>
      <c r="Q50" s="19" t="s">
        <v>853</v>
      </c>
      <c r="R50" s="18" t="s">
        <v>854</v>
      </c>
      <c r="AB50" s="17" t="s">
        <v>1302</v>
      </c>
      <c r="AC50" s="18" t="s">
        <v>1303</v>
      </c>
      <c r="AE50" s="16" t="s">
        <v>4815</v>
      </c>
      <c r="AF50" s="18" t="s">
        <v>4816</v>
      </c>
      <c r="AG50" s="18" t="s">
        <v>4816</v>
      </c>
    </row>
    <row r="51" spans="13:33" x14ac:dyDescent="0.2">
      <c r="M51" s="19" t="s">
        <v>261</v>
      </c>
      <c r="N51" s="20" t="s">
        <v>262</v>
      </c>
      <c r="O51" s="20" t="s">
        <v>263</v>
      </c>
      <c r="Q51" s="19" t="s">
        <v>855</v>
      </c>
      <c r="R51" s="18" t="s">
        <v>856</v>
      </c>
      <c r="AB51" s="17" t="s">
        <v>1304</v>
      </c>
      <c r="AC51" s="18" t="s">
        <v>1305</v>
      </c>
      <c r="AE51" s="16" t="s">
        <v>4817</v>
      </c>
      <c r="AF51" s="18" t="s">
        <v>4818</v>
      </c>
      <c r="AG51" s="18" t="s">
        <v>4818</v>
      </c>
    </row>
    <row r="52" spans="13:33" x14ac:dyDescent="0.2">
      <c r="M52" s="19" t="s">
        <v>264</v>
      </c>
      <c r="N52" s="20" t="s">
        <v>265</v>
      </c>
      <c r="O52" s="20" t="s">
        <v>265</v>
      </c>
      <c r="Q52" s="19" t="s">
        <v>857</v>
      </c>
      <c r="R52" s="18" t="s">
        <v>858</v>
      </c>
      <c r="AB52" s="17" t="s">
        <v>1306</v>
      </c>
      <c r="AC52" s="18" t="s">
        <v>1307</v>
      </c>
      <c r="AE52" s="16" t="s">
        <v>4819</v>
      </c>
      <c r="AF52" s="18" t="s">
        <v>4820</v>
      </c>
      <c r="AG52" s="18" t="s">
        <v>4820</v>
      </c>
    </row>
    <row r="53" spans="13:33" x14ac:dyDescent="0.2">
      <c r="M53" s="19" t="s">
        <v>266</v>
      </c>
      <c r="N53" s="20" t="s">
        <v>267</v>
      </c>
      <c r="O53" s="20" t="s">
        <v>267</v>
      </c>
      <c r="Q53" s="19" t="s">
        <v>859</v>
      </c>
      <c r="R53" s="18" t="s">
        <v>860</v>
      </c>
      <c r="AB53" s="17" t="s">
        <v>1308</v>
      </c>
      <c r="AC53" s="18" t="s">
        <v>1309</v>
      </c>
      <c r="AE53" s="16" t="s">
        <v>4821</v>
      </c>
      <c r="AF53" s="18" t="s">
        <v>4822</v>
      </c>
      <c r="AG53" s="18" t="s">
        <v>4822</v>
      </c>
    </row>
    <row r="54" spans="13:33" x14ac:dyDescent="0.2">
      <c r="M54" s="19" t="s">
        <v>268</v>
      </c>
      <c r="N54" s="20" t="s">
        <v>269</v>
      </c>
      <c r="O54" s="20" t="s">
        <v>270</v>
      </c>
      <c r="Q54" s="19" t="s">
        <v>861</v>
      </c>
      <c r="R54" s="18" t="s">
        <v>862</v>
      </c>
      <c r="AB54" s="17" t="s">
        <v>1310</v>
      </c>
      <c r="AC54" s="18" t="s">
        <v>1311</v>
      </c>
      <c r="AE54" s="16" t="s">
        <v>4823</v>
      </c>
      <c r="AF54" s="18" t="s">
        <v>4824</v>
      </c>
      <c r="AG54" s="18" t="s">
        <v>4824</v>
      </c>
    </row>
    <row r="55" spans="13:33" x14ac:dyDescent="0.2">
      <c r="M55" s="19" t="s">
        <v>271</v>
      </c>
      <c r="N55" s="20" t="s">
        <v>272</v>
      </c>
      <c r="O55" s="20" t="s">
        <v>272</v>
      </c>
      <c r="Q55" s="19" t="s">
        <v>863</v>
      </c>
      <c r="R55" s="18" t="s">
        <v>864</v>
      </c>
      <c r="AB55" s="17" t="s">
        <v>1312</v>
      </c>
      <c r="AC55" s="18" t="s">
        <v>1313</v>
      </c>
      <c r="AE55" s="16" t="s">
        <v>4825</v>
      </c>
      <c r="AF55" s="18" t="s">
        <v>4826</v>
      </c>
      <c r="AG55" s="18" t="s">
        <v>4826</v>
      </c>
    </row>
    <row r="56" spans="13:33" x14ac:dyDescent="0.2">
      <c r="M56" s="19" t="s">
        <v>273</v>
      </c>
      <c r="N56" s="20" t="s">
        <v>274</v>
      </c>
      <c r="O56" s="20" t="s">
        <v>275</v>
      </c>
      <c r="Q56" s="19" t="s">
        <v>865</v>
      </c>
      <c r="R56" s="18" t="s">
        <v>866</v>
      </c>
      <c r="AB56" s="17" t="s">
        <v>1314</v>
      </c>
      <c r="AC56" s="18" t="s">
        <v>1315</v>
      </c>
      <c r="AE56" s="16" t="s">
        <v>4827</v>
      </c>
      <c r="AF56" s="18" t="s">
        <v>4828</v>
      </c>
      <c r="AG56" s="18" t="s">
        <v>4828</v>
      </c>
    </row>
    <row r="57" spans="13:33" x14ac:dyDescent="0.2">
      <c r="M57" s="19" t="s">
        <v>276</v>
      </c>
      <c r="N57" s="20" t="s">
        <v>277</v>
      </c>
      <c r="O57" s="20" t="s">
        <v>277</v>
      </c>
      <c r="Q57" s="19" t="s">
        <v>867</v>
      </c>
      <c r="R57" s="18" t="s">
        <v>868</v>
      </c>
      <c r="AB57" s="17" t="s">
        <v>1316</v>
      </c>
      <c r="AC57" s="18" t="s">
        <v>1317</v>
      </c>
      <c r="AE57" s="16" t="s">
        <v>4829</v>
      </c>
      <c r="AF57" s="18" t="s">
        <v>4830</v>
      </c>
      <c r="AG57" s="18" t="s">
        <v>4830</v>
      </c>
    </row>
    <row r="58" spans="13:33" x14ac:dyDescent="0.2">
      <c r="M58" s="19" t="s">
        <v>278</v>
      </c>
      <c r="N58" s="20" t="s">
        <v>279</v>
      </c>
      <c r="O58" s="20" t="s">
        <v>280</v>
      </c>
      <c r="Q58" s="19" t="s">
        <v>869</v>
      </c>
      <c r="R58" s="18" t="s">
        <v>870</v>
      </c>
      <c r="AB58" s="17" t="s">
        <v>1318</v>
      </c>
      <c r="AC58" s="18" t="s">
        <v>1319</v>
      </c>
      <c r="AE58" s="16" t="s">
        <v>4831</v>
      </c>
      <c r="AF58" s="18" t="s">
        <v>4832</v>
      </c>
      <c r="AG58" s="18" t="s">
        <v>4832</v>
      </c>
    </row>
    <row r="59" spans="13:33" x14ac:dyDescent="0.2">
      <c r="M59" s="19" t="s">
        <v>281</v>
      </c>
      <c r="N59" s="20" t="s">
        <v>282</v>
      </c>
      <c r="O59" s="20" t="s">
        <v>283</v>
      </c>
      <c r="Q59" s="19" t="s">
        <v>871</v>
      </c>
      <c r="R59" s="18" t="s">
        <v>872</v>
      </c>
      <c r="AB59" s="17" t="s">
        <v>1320</v>
      </c>
      <c r="AC59" s="18" t="s">
        <v>1321</v>
      </c>
      <c r="AE59" s="16" t="s">
        <v>4833</v>
      </c>
      <c r="AF59" s="18" t="s">
        <v>4834</v>
      </c>
      <c r="AG59" s="18" t="s">
        <v>4834</v>
      </c>
    </row>
    <row r="60" spans="13:33" x14ac:dyDescent="0.2">
      <c r="M60" s="19" t="s">
        <v>284</v>
      </c>
      <c r="N60" s="20" t="s">
        <v>285</v>
      </c>
      <c r="O60" s="20" t="s">
        <v>285</v>
      </c>
      <c r="Q60" s="19" t="s">
        <v>873</v>
      </c>
      <c r="R60" s="18" t="s">
        <v>874</v>
      </c>
      <c r="AB60" s="17" t="s">
        <v>1322</v>
      </c>
      <c r="AC60" s="18" t="s">
        <v>1323</v>
      </c>
      <c r="AE60" s="16" t="s">
        <v>4835</v>
      </c>
      <c r="AF60" s="18" t="s">
        <v>4836</v>
      </c>
      <c r="AG60" s="18" t="s">
        <v>4836</v>
      </c>
    </row>
    <row r="61" spans="13:33" x14ac:dyDescent="0.2">
      <c r="M61" s="19" t="s">
        <v>286</v>
      </c>
      <c r="N61" s="20" t="s">
        <v>287</v>
      </c>
      <c r="O61" s="20" t="s">
        <v>288</v>
      </c>
      <c r="Q61" s="19" t="s">
        <v>875</v>
      </c>
      <c r="R61" s="18" t="s">
        <v>876</v>
      </c>
      <c r="AB61" s="17" t="s">
        <v>1324</v>
      </c>
      <c r="AC61" s="18" t="s">
        <v>1325</v>
      </c>
      <c r="AE61" s="16" t="s">
        <v>4837</v>
      </c>
      <c r="AF61" s="18" t="s">
        <v>4838</v>
      </c>
      <c r="AG61" s="18" t="s">
        <v>4838</v>
      </c>
    </row>
    <row r="62" spans="13:33" x14ac:dyDescent="0.2">
      <c r="M62" s="19" t="s">
        <v>289</v>
      </c>
      <c r="N62" s="20" t="s">
        <v>290</v>
      </c>
      <c r="O62" s="20" t="s">
        <v>291</v>
      </c>
      <c r="Q62" s="19" t="s">
        <v>877</v>
      </c>
      <c r="R62" s="18" t="s">
        <v>878</v>
      </c>
      <c r="AB62" s="17" t="s">
        <v>1326</v>
      </c>
      <c r="AC62" s="18" t="s">
        <v>1327</v>
      </c>
      <c r="AE62" s="16" t="s">
        <v>4839</v>
      </c>
      <c r="AF62" s="18" t="s">
        <v>4840</v>
      </c>
      <c r="AG62" s="18" t="s">
        <v>4840</v>
      </c>
    </row>
    <row r="63" spans="13:33" x14ac:dyDescent="0.2">
      <c r="M63" s="19" t="s">
        <v>292</v>
      </c>
      <c r="N63" s="20" t="s">
        <v>293</v>
      </c>
      <c r="O63" s="20" t="s">
        <v>293</v>
      </c>
      <c r="Q63" s="19" t="s">
        <v>879</v>
      </c>
      <c r="R63" s="18" t="s">
        <v>880</v>
      </c>
      <c r="AB63" s="17" t="s">
        <v>1328</v>
      </c>
      <c r="AC63" s="18" t="s">
        <v>1329</v>
      </c>
      <c r="AE63" s="16" t="s">
        <v>4841</v>
      </c>
      <c r="AF63" s="18" t="s">
        <v>4842</v>
      </c>
      <c r="AG63" s="18" t="s">
        <v>4842</v>
      </c>
    </row>
    <row r="64" spans="13:33" x14ac:dyDescent="0.2">
      <c r="M64" s="19" t="s">
        <v>294</v>
      </c>
      <c r="N64" s="20" t="s">
        <v>295</v>
      </c>
      <c r="O64" s="20" t="s">
        <v>295</v>
      </c>
      <c r="Q64" s="19" t="s">
        <v>881</v>
      </c>
      <c r="R64" s="18" t="s">
        <v>882</v>
      </c>
      <c r="AB64" s="17" t="s">
        <v>1330</v>
      </c>
      <c r="AC64" s="18" t="s">
        <v>1331</v>
      </c>
      <c r="AE64" s="16" t="s">
        <v>4843</v>
      </c>
      <c r="AF64" s="18" t="s">
        <v>4844</v>
      </c>
      <c r="AG64" s="18" t="s">
        <v>4844</v>
      </c>
    </row>
    <row r="65" spans="13:33" x14ac:dyDescent="0.2">
      <c r="M65" s="19" t="s">
        <v>296</v>
      </c>
      <c r="N65" s="20" t="s">
        <v>297</v>
      </c>
      <c r="O65" s="20" t="s">
        <v>298</v>
      </c>
      <c r="Q65" s="19" t="s">
        <v>883</v>
      </c>
      <c r="R65" s="18" t="s">
        <v>884</v>
      </c>
      <c r="AB65" s="17" t="s">
        <v>1332</v>
      </c>
      <c r="AC65" s="18" t="s">
        <v>1333</v>
      </c>
      <c r="AE65" s="16" t="s">
        <v>4845</v>
      </c>
      <c r="AF65" s="18" t="s">
        <v>4846</v>
      </c>
      <c r="AG65" s="18" t="s">
        <v>4846</v>
      </c>
    </row>
    <row r="66" spans="13:33" x14ac:dyDescent="0.2">
      <c r="M66" s="19" t="s">
        <v>299</v>
      </c>
      <c r="N66" s="20" t="s">
        <v>300</v>
      </c>
      <c r="O66" s="20" t="s">
        <v>301</v>
      </c>
      <c r="Q66" s="19" t="s">
        <v>885</v>
      </c>
      <c r="R66" s="18" t="s">
        <v>886</v>
      </c>
      <c r="AB66" s="17" t="s">
        <v>1334</v>
      </c>
      <c r="AC66" s="18" t="s">
        <v>1335</v>
      </c>
      <c r="AE66" s="16" t="s">
        <v>4847</v>
      </c>
      <c r="AF66" s="18" t="s">
        <v>4848</v>
      </c>
      <c r="AG66" s="18" t="s">
        <v>4848</v>
      </c>
    </row>
    <row r="67" spans="13:33" x14ac:dyDescent="0.2">
      <c r="M67" s="19" t="s">
        <v>302</v>
      </c>
      <c r="N67" s="20" t="s">
        <v>303</v>
      </c>
      <c r="O67" s="20" t="s">
        <v>304</v>
      </c>
      <c r="Q67" s="19" t="s">
        <v>887</v>
      </c>
      <c r="R67" s="18" t="s">
        <v>888</v>
      </c>
      <c r="AB67" s="17" t="s">
        <v>1336</v>
      </c>
      <c r="AC67" s="18" t="s">
        <v>1337</v>
      </c>
      <c r="AE67" s="16" t="s">
        <v>4849</v>
      </c>
      <c r="AF67" s="18" t="s">
        <v>4850</v>
      </c>
      <c r="AG67" s="18" t="s">
        <v>4850</v>
      </c>
    </row>
    <row r="68" spans="13:33" x14ac:dyDescent="0.2">
      <c r="M68" s="19" t="s">
        <v>305</v>
      </c>
      <c r="N68" s="20" t="s">
        <v>306</v>
      </c>
      <c r="O68" s="20" t="s">
        <v>306</v>
      </c>
      <c r="Q68" s="19" t="s">
        <v>889</v>
      </c>
      <c r="R68" s="18" t="s">
        <v>890</v>
      </c>
      <c r="AB68" s="17" t="s">
        <v>1338</v>
      </c>
      <c r="AC68" s="18" t="s">
        <v>1339</v>
      </c>
      <c r="AE68" s="16" t="s">
        <v>4851</v>
      </c>
      <c r="AF68" s="18" t="s">
        <v>4852</v>
      </c>
      <c r="AG68" s="18" t="s">
        <v>4852</v>
      </c>
    </row>
    <row r="69" spans="13:33" x14ac:dyDescent="0.2">
      <c r="M69" s="19" t="s">
        <v>307</v>
      </c>
      <c r="N69" s="20" t="s">
        <v>308</v>
      </c>
      <c r="O69" s="20" t="s">
        <v>308</v>
      </c>
      <c r="Q69" s="19" t="s">
        <v>891</v>
      </c>
      <c r="R69" s="18" t="s">
        <v>892</v>
      </c>
      <c r="AB69" s="17" t="s">
        <v>1340</v>
      </c>
      <c r="AC69" s="18" t="s">
        <v>1341</v>
      </c>
      <c r="AE69" s="16" t="s">
        <v>4853</v>
      </c>
      <c r="AF69" s="18" t="s">
        <v>4854</v>
      </c>
      <c r="AG69" s="18" t="s">
        <v>4854</v>
      </c>
    </row>
    <row r="70" spans="13:33" x14ac:dyDescent="0.2">
      <c r="M70" s="19" t="s">
        <v>309</v>
      </c>
      <c r="N70" s="20" t="s">
        <v>310</v>
      </c>
      <c r="O70" s="20" t="s">
        <v>311</v>
      </c>
      <c r="Q70" s="19" t="s">
        <v>893</v>
      </c>
      <c r="R70" s="18" t="s">
        <v>894</v>
      </c>
      <c r="AB70" s="17" t="s">
        <v>1342</v>
      </c>
      <c r="AC70" s="18" t="s">
        <v>1343</v>
      </c>
      <c r="AE70" s="16" t="s">
        <v>4855</v>
      </c>
      <c r="AF70" s="18" t="s">
        <v>4856</v>
      </c>
      <c r="AG70" s="18" t="s">
        <v>4856</v>
      </c>
    </row>
    <row r="71" spans="13:33" x14ac:dyDescent="0.2">
      <c r="M71" s="19" t="s">
        <v>312</v>
      </c>
      <c r="N71" s="20" t="s">
        <v>313</v>
      </c>
      <c r="O71" s="20" t="s">
        <v>313</v>
      </c>
      <c r="Q71" s="19" t="s">
        <v>895</v>
      </c>
      <c r="R71" s="18" t="s">
        <v>896</v>
      </c>
      <c r="AB71" s="17" t="s">
        <v>1344</v>
      </c>
      <c r="AC71" s="18" t="s">
        <v>1345</v>
      </c>
      <c r="AE71" s="16" t="s">
        <v>4857</v>
      </c>
      <c r="AF71" s="18" t="s">
        <v>4858</v>
      </c>
      <c r="AG71" s="18" t="s">
        <v>4858</v>
      </c>
    </row>
    <row r="72" spans="13:33" x14ac:dyDescent="0.2">
      <c r="M72" s="19" t="s">
        <v>314</v>
      </c>
      <c r="N72" s="20" t="s">
        <v>315</v>
      </c>
      <c r="O72" s="20" t="s">
        <v>316</v>
      </c>
      <c r="Q72" s="19" t="s">
        <v>897</v>
      </c>
      <c r="R72" s="18" t="s">
        <v>898</v>
      </c>
      <c r="AB72" s="17" t="s">
        <v>1346</v>
      </c>
      <c r="AC72" s="18" t="s">
        <v>1347</v>
      </c>
      <c r="AE72" s="16" t="s">
        <v>4859</v>
      </c>
      <c r="AF72" s="18" t="s">
        <v>4860</v>
      </c>
      <c r="AG72" s="18" t="s">
        <v>4860</v>
      </c>
    </row>
    <row r="73" spans="13:33" x14ac:dyDescent="0.2">
      <c r="M73" s="19" t="s">
        <v>317</v>
      </c>
      <c r="N73" s="20" t="s">
        <v>318</v>
      </c>
      <c r="O73" s="20" t="s">
        <v>318</v>
      </c>
      <c r="Q73" s="19" t="s">
        <v>899</v>
      </c>
      <c r="R73" s="18" t="s">
        <v>900</v>
      </c>
      <c r="AB73" s="17" t="s">
        <v>1348</v>
      </c>
      <c r="AC73" s="18" t="s">
        <v>1349</v>
      </c>
      <c r="AE73" s="16" t="s">
        <v>4861</v>
      </c>
      <c r="AF73" s="18" t="s">
        <v>4862</v>
      </c>
      <c r="AG73" s="18" t="s">
        <v>4862</v>
      </c>
    </row>
    <row r="74" spans="13:33" x14ac:dyDescent="0.2">
      <c r="M74" s="19" t="s">
        <v>319</v>
      </c>
      <c r="N74" s="20" t="s">
        <v>320</v>
      </c>
      <c r="O74" s="20" t="s">
        <v>321</v>
      </c>
      <c r="Q74" s="19" t="s">
        <v>901</v>
      </c>
      <c r="R74" s="18" t="s">
        <v>902</v>
      </c>
      <c r="AB74" s="17" t="s">
        <v>1350</v>
      </c>
      <c r="AC74" s="18" t="s">
        <v>1351</v>
      </c>
      <c r="AE74" s="16" t="s">
        <v>4863</v>
      </c>
      <c r="AF74" s="18" t="s">
        <v>4864</v>
      </c>
      <c r="AG74" s="18" t="s">
        <v>4864</v>
      </c>
    </row>
    <row r="75" spans="13:33" x14ac:dyDescent="0.2">
      <c r="M75" s="19" t="s">
        <v>322</v>
      </c>
      <c r="N75" s="20" t="s">
        <v>323</v>
      </c>
      <c r="O75" s="20" t="s">
        <v>323</v>
      </c>
      <c r="Q75" s="19" t="s">
        <v>903</v>
      </c>
      <c r="R75" s="18" t="s">
        <v>904</v>
      </c>
      <c r="AB75" s="17" t="s">
        <v>1352</v>
      </c>
      <c r="AC75" s="18" t="s">
        <v>1353</v>
      </c>
      <c r="AE75" s="16" t="s">
        <v>4865</v>
      </c>
      <c r="AF75" s="18" t="s">
        <v>4866</v>
      </c>
      <c r="AG75" s="18" t="s">
        <v>4866</v>
      </c>
    </row>
    <row r="76" spans="13:33" x14ac:dyDescent="0.2">
      <c r="M76" s="19" t="s">
        <v>324</v>
      </c>
      <c r="N76" s="20" t="s">
        <v>325</v>
      </c>
      <c r="O76" s="20" t="s">
        <v>326</v>
      </c>
      <c r="Q76" s="19" t="s">
        <v>905</v>
      </c>
      <c r="R76" s="18" t="s">
        <v>906</v>
      </c>
      <c r="AB76" s="17" t="s">
        <v>1354</v>
      </c>
      <c r="AC76" s="18" t="s">
        <v>1355</v>
      </c>
      <c r="AE76" s="16" t="s">
        <v>4867</v>
      </c>
      <c r="AF76" s="18" t="s">
        <v>4868</v>
      </c>
      <c r="AG76" s="18" t="s">
        <v>4868</v>
      </c>
    </row>
    <row r="77" spans="13:33" x14ac:dyDescent="0.2">
      <c r="M77" s="19" t="s">
        <v>327</v>
      </c>
      <c r="N77" s="20" t="s">
        <v>328</v>
      </c>
      <c r="O77" s="20" t="s">
        <v>329</v>
      </c>
      <c r="Q77" s="19" t="s">
        <v>907</v>
      </c>
      <c r="R77" s="18" t="s">
        <v>908</v>
      </c>
      <c r="AB77" s="17" t="s">
        <v>1356</v>
      </c>
      <c r="AC77" s="18" t="s">
        <v>1357</v>
      </c>
      <c r="AE77" s="16" t="s">
        <v>4869</v>
      </c>
      <c r="AF77" s="18" t="s">
        <v>4870</v>
      </c>
      <c r="AG77" s="18" t="s">
        <v>4870</v>
      </c>
    </row>
    <row r="78" spans="13:33" x14ac:dyDescent="0.2">
      <c r="M78" s="19" t="s">
        <v>330</v>
      </c>
      <c r="N78" s="20" t="s">
        <v>331</v>
      </c>
      <c r="O78" s="20" t="s">
        <v>332</v>
      </c>
      <c r="Q78" s="19" t="s">
        <v>909</v>
      </c>
      <c r="R78" s="18" t="s">
        <v>910</v>
      </c>
      <c r="AB78" s="17" t="s">
        <v>1358</v>
      </c>
      <c r="AC78" s="18" t="s">
        <v>1359</v>
      </c>
      <c r="AE78" s="16" t="s">
        <v>4871</v>
      </c>
      <c r="AF78" s="18" t="s">
        <v>4872</v>
      </c>
      <c r="AG78" s="18" t="s">
        <v>4872</v>
      </c>
    </row>
    <row r="79" spans="13:33" x14ac:dyDescent="0.2">
      <c r="M79" s="19" t="s">
        <v>333</v>
      </c>
      <c r="N79" s="20" t="s">
        <v>334</v>
      </c>
      <c r="O79" s="20" t="s">
        <v>335</v>
      </c>
      <c r="Q79" s="19" t="s">
        <v>911</v>
      </c>
      <c r="R79" s="18" t="s">
        <v>912</v>
      </c>
      <c r="AB79" s="17" t="s">
        <v>1360</v>
      </c>
      <c r="AC79" s="18" t="s">
        <v>1361</v>
      </c>
      <c r="AE79" s="16" t="s">
        <v>4873</v>
      </c>
      <c r="AF79" s="18" t="s">
        <v>4874</v>
      </c>
      <c r="AG79" s="18" t="s">
        <v>4874</v>
      </c>
    </row>
    <row r="80" spans="13:33" x14ac:dyDescent="0.2">
      <c r="M80" s="19" t="s">
        <v>336</v>
      </c>
      <c r="N80" s="20" t="s">
        <v>337</v>
      </c>
      <c r="O80" s="20" t="s">
        <v>337</v>
      </c>
      <c r="Q80" s="19" t="s">
        <v>913</v>
      </c>
      <c r="R80" s="18" t="s">
        <v>914</v>
      </c>
      <c r="AB80" s="17" t="s">
        <v>1362</v>
      </c>
      <c r="AC80" s="18" t="s">
        <v>1363</v>
      </c>
      <c r="AE80" s="16" t="s">
        <v>4875</v>
      </c>
      <c r="AF80" s="18" t="s">
        <v>4876</v>
      </c>
      <c r="AG80" s="18" t="s">
        <v>4876</v>
      </c>
    </row>
    <row r="81" spans="13:33" x14ac:dyDescent="0.2">
      <c r="M81" s="19" t="s">
        <v>338</v>
      </c>
      <c r="N81" s="20" t="s">
        <v>339</v>
      </c>
      <c r="O81" s="20" t="s">
        <v>339</v>
      </c>
      <c r="Q81" s="19" t="s">
        <v>915</v>
      </c>
      <c r="R81" s="18" t="s">
        <v>916</v>
      </c>
      <c r="AB81" s="17" t="s">
        <v>1364</v>
      </c>
      <c r="AC81" s="18" t="s">
        <v>1365</v>
      </c>
      <c r="AE81" s="16" t="s">
        <v>4877</v>
      </c>
      <c r="AF81" s="18" t="s">
        <v>4878</v>
      </c>
      <c r="AG81" s="18" t="s">
        <v>4878</v>
      </c>
    </row>
    <row r="82" spans="13:33" x14ac:dyDescent="0.2">
      <c r="M82" s="19" t="s">
        <v>340</v>
      </c>
      <c r="N82" s="20" t="s">
        <v>341</v>
      </c>
      <c r="O82" s="20" t="s">
        <v>342</v>
      </c>
      <c r="Q82" s="19" t="s">
        <v>917</v>
      </c>
      <c r="R82" s="18" t="s">
        <v>918</v>
      </c>
      <c r="AB82" s="17" t="s">
        <v>1366</v>
      </c>
      <c r="AC82" s="18" t="s">
        <v>1367</v>
      </c>
      <c r="AE82" s="16" t="s">
        <v>4879</v>
      </c>
      <c r="AF82" s="18" t="s">
        <v>4880</v>
      </c>
      <c r="AG82" s="18" t="s">
        <v>4880</v>
      </c>
    </row>
    <row r="83" spans="13:33" x14ac:dyDescent="0.2">
      <c r="M83" s="19" t="s">
        <v>343</v>
      </c>
      <c r="N83" s="20" t="s">
        <v>344</v>
      </c>
      <c r="O83" s="20" t="s">
        <v>345</v>
      </c>
      <c r="Q83" s="19" t="s">
        <v>919</v>
      </c>
      <c r="R83" s="18" t="s">
        <v>920</v>
      </c>
      <c r="AB83" s="17" t="s">
        <v>1368</v>
      </c>
      <c r="AC83" s="18" t="s">
        <v>1369</v>
      </c>
      <c r="AE83" s="16" t="s">
        <v>4881</v>
      </c>
      <c r="AF83" s="18" t="s">
        <v>4882</v>
      </c>
      <c r="AG83" s="18" t="s">
        <v>4882</v>
      </c>
    </row>
    <row r="84" spans="13:33" x14ac:dyDescent="0.2">
      <c r="M84" s="19" t="s">
        <v>122</v>
      </c>
      <c r="N84" s="20" t="s">
        <v>346</v>
      </c>
      <c r="O84" s="20" t="s">
        <v>347</v>
      </c>
      <c r="Q84" s="19" t="s">
        <v>921</v>
      </c>
      <c r="R84" s="18" t="s">
        <v>922</v>
      </c>
      <c r="AB84" s="17" t="s">
        <v>1370</v>
      </c>
      <c r="AC84" s="18" t="s">
        <v>1371</v>
      </c>
      <c r="AE84" s="16" t="s">
        <v>4883</v>
      </c>
      <c r="AF84" s="18" t="s">
        <v>4884</v>
      </c>
      <c r="AG84" s="18" t="s">
        <v>4884</v>
      </c>
    </row>
    <row r="85" spans="13:33" x14ac:dyDescent="0.2">
      <c r="M85" s="19" t="s">
        <v>348</v>
      </c>
      <c r="N85" s="20" t="s">
        <v>349</v>
      </c>
      <c r="O85" s="20" t="s">
        <v>350</v>
      </c>
      <c r="Q85" s="19" t="s">
        <v>923</v>
      </c>
      <c r="R85" s="18" t="s">
        <v>924</v>
      </c>
      <c r="AB85" s="17" t="s">
        <v>1372</v>
      </c>
      <c r="AC85" s="18" t="s">
        <v>1373</v>
      </c>
      <c r="AE85" s="16" t="s">
        <v>4885</v>
      </c>
      <c r="AF85" s="18" t="s">
        <v>4886</v>
      </c>
      <c r="AG85" s="18" t="s">
        <v>4886</v>
      </c>
    </row>
    <row r="86" spans="13:33" x14ac:dyDescent="0.2">
      <c r="M86" s="19" t="s">
        <v>351</v>
      </c>
      <c r="N86" s="20" t="s">
        <v>352</v>
      </c>
      <c r="O86" s="20" t="s">
        <v>352</v>
      </c>
      <c r="Q86" s="19" t="s">
        <v>925</v>
      </c>
      <c r="R86" s="18" t="s">
        <v>926</v>
      </c>
      <c r="AB86" s="17" t="s">
        <v>1374</v>
      </c>
      <c r="AC86" s="18" t="s">
        <v>1375</v>
      </c>
      <c r="AE86" s="16" t="s">
        <v>4887</v>
      </c>
      <c r="AF86" s="18" t="s">
        <v>4888</v>
      </c>
      <c r="AG86" s="18" t="s">
        <v>4888</v>
      </c>
    </row>
    <row r="87" spans="13:33" x14ac:dyDescent="0.2">
      <c r="M87" s="19" t="s">
        <v>353</v>
      </c>
      <c r="N87" s="20" t="s">
        <v>354</v>
      </c>
      <c r="O87" s="20" t="s">
        <v>355</v>
      </c>
      <c r="Q87" s="19" t="s">
        <v>927</v>
      </c>
      <c r="R87" s="18" t="s">
        <v>928</v>
      </c>
      <c r="AB87" s="17" t="s">
        <v>1376</v>
      </c>
      <c r="AC87" s="18" t="s">
        <v>1377</v>
      </c>
      <c r="AE87" s="16" t="s">
        <v>4889</v>
      </c>
      <c r="AF87" s="18" t="s">
        <v>4890</v>
      </c>
      <c r="AG87" s="18" t="s">
        <v>4890</v>
      </c>
    </row>
    <row r="88" spans="13:33" x14ac:dyDescent="0.2">
      <c r="M88" s="19" t="s">
        <v>356</v>
      </c>
      <c r="N88" s="20" t="s">
        <v>357</v>
      </c>
      <c r="O88" s="20" t="s">
        <v>358</v>
      </c>
      <c r="Q88" s="19" t="s">
        <v>929</v>
      </c>
      <c r="R88" s="18" t="s">
        <v>930</v>
      </c>
      <c r="AB88" s="17" t="s">
        <v>1378</v>
      </c>
      <c r="AC88" s="18" t="s">
        <v>1379</v>
      </c>
      <c r="AE88" s="16" t="s">
        <v>4891</v>
      </c>
      <c r="AF88" s="18" t="s">
        <v>4892</v>
      </c>
      <c r="AG88" s="18" t="s">
        <v>4892</v>
      </c>
    </row>
    <row r="89" spans="13:33" x14ac:dyDescent="0.2">
      <c r="M89" s="19" t="s">
        <v>359</v>
      </c>
      <c r="N89" s="20" t="s">
        <v>360</v>
      </c>
      <c r="O89" s="20" t="s">
        <v>361</v>
      </c>
      <c r="Q89" s="19" t="s">
        <v>931</v>
      </c>
      <c r="R89" s="18" t="s">
        <v>932</v>
      </c>
      <c r="AB89" s="17" t="s">
        <v>1380</v>
      </c>
      <c r="AC89" s="18" t="s">
        <v>1381</v>
      </c>
      <c r="AE89" s="16" t="s">
        <v>4893</v>
      </c>
      <c r="AF89" s="18" t="s">
        <v>4894</v>
      </c>
      <c r="AG89" s="18" t="s">
        <v>4894</v>
      </c>
    </row>
    <row r="90" spans="13:33" x14ac:dyDescent="0.2">
      <c r="M90" s="19" t="s">
        <v>362</v>
      </c>
      <c r="N90" s="20" t="s">
        <v>363</v>
      </c>
      <c r="O90" s="20" t="s">
        <v>363</v>
      </c>
      <c r="Q90" s="19" t="s">
        <v>933</v>
      </c>
      <c r="R90" s="18" t="s">
        <v>934</v>
      </c>
      <c r="AB90" s="17" t="s">
        <v>1382</v>
      </c>
      <c r="AC90" s="18" t="s">
        <v>1383</v>
      </c>
      <c r="AE90" s="16" t="s">
        <v>4895</v>
      </c>
      <c r="AF90" s="18" t="s">
        <v>4896</v>
      </c>
      <c r="AG90" s="18" t="s">
        <v>4896</v>
      </c>
    </row>
    <row r="91" spans="13:33" x14ac:dyDescent="0.2">
      <c r="M91" s="19" t="s">
        <v>364</v>
      </c>
      <c r="N91" s="20" t="s">
        <v>365</v>
      </c>
      <c r="O91" s="20" t="s">
        <v>365</v>
      </c>
      <c r="Q91" s="19" t="s">
        <v>935</v>
      </c>
      <c r="R91" s="18" t="s">
        <v>936</v>
      </c>
      <c r="AB91" s="17" t="s">
        <v>1384</v>
      </c>
      <c r="AC91" s="18" t="s">
        <v>1385</v>
      </c>
      <c r="AE91" s="16" t="s">
        <v>4897</v>
      </c>
      <c r="AF91" s="18" t="s">
        <v>4898</v>
      </c>
      <c r="AG91" s="18" t="s">
        <v>4898</v>
      </c>
    </row>
    <row r="92" spans="13:33" x14ac:dyDescent="0.2">
      <c r="M92" s="19" t="s">
        <v>366</v>
      </c>
      <c r="N92" s="20" t="s">
        <v>367</v>
      </c>
      <c r="O92" s="20" t="s">
        <v>368</v>
      </c>
      <c r="Q92" s="19" t="s">
        <v>937</v>
      </c>
      <c r="R92" s="18" t="s">
        <v>938</v>
      </c>
      <c r="AB92" s="17" t="s">
        <v>1386</v>
      </c>
      <c r="AC92" s="18" t="s">
        <v>1387</v>
      </c>
      <c r="AE92" s="16" t="s">
        <v>4899</v>
      </c>
      <c r="AF92" s="18" t="s">
        <v>4900</v>
      </c>
      <c r="AG92" s="18" t="s">
        <v>4900</v>
      </c>
    </row>
    <row r="93" spans="13:33" x14ac:dyDescent="0.2">
      <c r="M93" s="19" t="s">
        <v>369</v>
      </c>
      <c r="N93" s="20" t="s">
        <v>370</v>
      </c>
      <c r="O93" s="20" t="s">
        <v>371</v>
      </c>
      <c r="Q93" s="19" t="s">
        <v>939</v>
      </c>
      <c r="R93" s="18" t="s">
        <v>940</v>
      </c>
      <c r="AB93" s="17" t="s">
        <v>1388</v>
      </c>
      <c r="AC93" s="18" t="s">
        <v>1389</v>
      </c>
      <c r="AE93" s="16" t="s">
        <v>4901</v>
      </c>
      <c r="AF93" s="18" t="s">
        <v>4902</v>
      </c>
      <c r="AG93" s="18" t="s">
        <v>4902</v>
      </c>
    </row>
    <row r="94" spans="13:33" x14ac:dyDescent="0.2">
      <c r="M94" s="19" t="s">
        <v>372</v>
      </c>
      <c r="N94" s="20" t="s">
        <v>373</v>
      </c>
      <c r="O94" s="20" t="s">
        <v>373</v>
      </c>
      <c r="Q94" s="19" t="s">
        <v>941</v>
      </c>
      <c r="R94" s="18" t="s">
        <v>942</v>
      </c>
      <c r="AB94" s="17" t="s">
        <v>1390</v>
      </c>
      <c r="AC94" s="18" t="s">
        <v>1391</v>
      </c>
      <c r="AE94" s="16" t="s">
        <v>4903</v>
      </c>
      <c r="AF94" s="18" t="s">
        <v>4904</v>
      </c>
      <c r="AG94" s="18" t="s">
        <v>4904</v>
      </c>
    </row>
    <row r="95" spans="13:33" x14ac:dyDescent="0.2">
      <c r="M95" s="19" t="s">
        <v>374</v>
      </c>
      <c r="N95" s="20" t="s">
        <v>375</v>
      </c>
      <c r="O95" s="20" t="s">
        <v>375</v>
      </c>
      <c r="Q95" s="19" t="s">
        <v>943</v>
      </c>
      <c r="R95" s="18" t="s">
        <v>944</v>
      </c>
      <c r="AB95" s="17" t="s">
        <v>1392</v>
      </c>
      <c r="AC95" s="18" t="s">
        <v>1393</v>
      </c>
      <c r="AE95" s="16" t="s">
        <v>4905</v>
      </c>
      <c r="AF95" s="18" t="s">
        <v>4906</v>
      </c>
      <c r="AG95" s="18" t="s">
        <v>4906</v>
      </c>
    </row>
    <row r="96" spans="13:33" x14ac:dyDescent="0.2">
      <c r="M96" s="19" t="s">
        <v>376</v>
      </c>
      <c r="N96" s="20" t="s">
        <v>377</v>
      </c>
      <c r="O96" s="20" t="s">
        <v>377</v>
      </c>
      <c r="Q96" s="19" t="s">
        <v>945</v>
      </c>
      <c r="R96" s="18" t="s">
        <v>946</v>
      </c>
      <c r="AB96" s="17" t="s">
        <v>1394</v>
      </c>
      <c r="AC96" s="18" t="s">
        <v>1395</v>
      </c>
      <c r="AE96" s="16" t="s">
        <v>4907</v>
      </c>
      <c r="AF96" s="18" t="s">
        <v>4908</v>
      </c>
      <c r="AG96" s="18" t="s">
        <v>4908</v>
      </c>
    </row>
    <row r="97" spans="13:33" x14ac:dyDescent="0.2">
      <c r="M97" s="19" t="s">
        <v>378</v>
      </c>
      <c r="N97" s="20" t="s">
        <v>379</v>
      </c>
      <c r="O97" s="20" t="s">
        <v>379</v>
      </c>
      <c r="Q97" s="19" t="s">
        <v>947</v>
      </c>
      <c r="R97" s="18" t="s">
        <v>948</v>
      </c>
      <c r="AB97" s="17" t="s">
        <v>1396</v>
      </c>
      <c r="AC97" s="18" t="s">
        <v>1397</v>
      </c>
      <c r="AE97" s="16" t="s">
        <v>4909</v>
      </c>
      <c r="AF97" s="18" t="s">
        <v>4910</v>
      </c>
      <c r="AG97" s="18" t="s">
        <v>4910</v>
      </c>
    </row>
    <row r="98" spans="13:33" x14ac:dyDescent="0.2">
      <c r="M98" s="19" t="s">
        <v>380</v>
      </c>
      <c r="N98" s="20" t="s">
        <v>381</v>
      </c>
      <c r="O98" s="20" t="s">
        <v>381</v>
      </c>
      <c r="Q98" s="19" t="s">
        <v>949</v>
      </c>
      <c r="R98" s="18" t="s">
        <v>950</v>
      </c>
      <c r="AB98" s="17" t="s">
        <v>1398</v>
      </c>
      <c r="AC98" s="18" t="s">
        <v>1399</v>
      </c>
      <c r="AE98" s="16" t="s">
        <v>4911</v>
      </c>
      <c r="AF98" s="18" t="s">
        <v>4912</v>
      </c>
      <c r="AG98" s="18" t="s">
        <v>4912</v>
      </c>
    </row>
    <row r="99" spans="13:33" x14ac:dyDescent="0.2">
      <c r="M99" s="19" t="s">
        <v>382</v>
      </c>
      <c r="N99" s="20" t="s">
        <v>383</v>
      </c>
      <c r="O99" s="20" t="s">
        <v>383</v>
      </c>
      <c r="Q99" s="19" t="s">
        <v>951</v>
      </c>
      <c r="R99" s="18" t="s">
        <v>952</v>
      </c>
      <c r="AB99" s="17" t="s">
        <v>1400</v>
      </c>
      <c r="AC99" s="18" t="s">
        <v>1401</v>
      </c>
      <c r="AE99" s="16" t="s">
        <v>4913</v>
      </c>
      <c r="AF99" s="18" t="s">
        <v>4914</v>
      </c>
      <c r="AG99" s="18" t="s">
        <v>4914</v>
      </c>
    </row>
    <row r="100" spans="13:33" x14ac:dyDescent="0.2">
      <c r="M100" s="19" t="s">
        <v>384</v>
      </c>
      <c r="N100" s="20" t="s">
        <v>385</v>
      </c>
      <c r="O100" s="20" t="s">
        <v>385</v>
      </c>
      <c r="Q100" s="19" t="s">
        <v>953</v>
      </c>
      <c r="R100" s="18" t="s">
        <v>954</v>
      </c>
      <c r="AB100" s="17" t="s">
        <v>1402</v>
      </c>
      <c r="AC100" s="18" t="s">
        <v>1403</v>
      </c>
      <c r="AE100" s="16" t="s">
        <v>4915</v>
      </c>
      <c r="AF100" s="18" t="s">
        <v>4916</v>
      </c>
      <c r="AG100" s="18" t="s">
        <v>4916</v>
      </c>
    </row>
    <row r="101" spans="13:33" x14ac:dyDescent="0.2">
      <c r="M101" s="19" t="s">
        <v>386</v>
      </c>
      <c r="N101" s="20" t="s">
        <v>387</v>
      </c>
      <c r="O101" s="20" t="s">
        <v>387</v>
      </c>
      <c r="Q101" s="19" t="s">
        <v>955</v>
      </c>
      <c r="R101" s="18" t="s">
        <v>956</v>
      </c>
      <c r="AB101" s="17" t="s">
        <v>1404</v>
      </c>
      <c r="AC101" s="18" t="s">
        <v>1405</v>
      </c>
      <c r="AE101" s="16" t="s">
        <v>4917</v>
      </c>
      <c r="AF101" s="18" t="s">
        <v>4918</v>
      </c>
      <c r="AG101" s="18" t="s">
        <v>4918</v>
      </c>
    </row>
    <row r="102" spans="13:33" x14ac:dyDescent="0.2">
      <c r="M102" s="19" t="s">
        <v>388</v>
      </c>
      <c r="N102" s="20" t="s">
        <v>389</v>
      </c>
      <c r="O102" s="20" t="s">
        <v>389</v>
      </c>
      <c r="Q102" s="19" t="s">
        <v>957</v>
      </c>
      <c r="R102" s="18" t="s">
        <v>958</v>
      </c>
      <c r="AB102" s="17" t="s">
        <v>1406</v>
      </c>
      <c r="AC102" s="18" t="s">
        <v>1407</v>
      </c>
      <c r="AE102" s="16" t="s">
        <v>4919</v>
      </c>
      <c r="AF102" s="18" t="s">
        <v>4920</v>
      </c>
      <c r="AG102" s="18" t="s">
        <v>4920</v>
      </c>
    </row>
    <row r="103" spans="13:33" x14ac:dyDescent="0.2">
      <c r="M103" s="19" t="s">
        <v>390</v>
      </c>
      <c r="N103" s="20" t="s">
        <v>391</v>
      </c>
      <c r="O103" s="20" t="s">
        <v>392</v>
      </c>
      <c r="Q103" s="19" t="s">
        <v>959</v>
      </c>
      <c r="R103" s="18" t="s">
        <v>960</v>
      </c>
      <c r="AB103" s="17" t="s">
        <v>1408</v>
      </c>
      <c r="AC103" s="18" t="s">
        <v>1409</v>
      </c>
      <c r="AE103" s="16" t="s">
        <v>4921</v>
      </c>
      <c r="AF103" s="18" t="s">
        <v>4922</v>
      </c>
      <c r="AG103" s="18" t="s">
        <v>4922</v>
      </c>
    </row>
    <row r="104" spans="13:33" x14ac:dyDescent="0.2">
      <c r="M104" s="19" t="s">
        <v>393</v>
      </c>
      <c r="N104" s="20" t="s">
        <v>394</v>
      </c>
      <c r="O104" s="20" t="s">
        <v>395</v>
      </c>
      <c r="Q104" s="19" t="s">
        <v>961</v>
      </c>
      <c r="R104" s="18" t="s">
        <v>962</v>
      </c>
      <c r="AB104" s="17" t="s">
        <v>1410</v>
      </c>
      <c r="AC104" s="18" t="s">
        <v>1411</v>
      </c>
      <c r="AE104" s="16" t="s">
        <v>4923</v>
      </c>
      <c r="AF104" s="18" t="s">
        <v>4924</v>
      </c>
      <c r="AG104" s="18" t="s">
        <v>4924</v>
      </c>
    </row>
    <row r="105" spans="13:33" x14ac:dyDescent="0.2">
      <c r="M105" s="19" t="s">
        <v>396</v>
      </c>
      <c r="N105" s="20" t="s">
        <v>397</v>
      </c>
      <c r="O105" s="20" t="s">
        <v>397</v>
      </c>
      <c r="Q105" s="19" t="s">
        <v>963</v>
      </c>
      <c r="R105" s="18" t="s">
        <v>964</v>
      </c>
      <c r="AB105" s="17" t="s">
        <v>1412</v>
      </c>
      <c r="AC105" s="18" t="s">
        <v>1413</v>
      </c>
      <c r="AE105" s="16" t="s">
        <v>4925</v>
      </c>
      <c r="AF105" s="18" t="s">
        <v>4926</v>
      </c>
      <c r="AG105" s="18" t="s">
        <v>4926</v>
      </c>
    </row>
    <row r="106" spans="13:33" x14ac:dyDescent="0.2">
      <c r="M106" s="19" t="s">
        <v>398</v>
      </c>
      <c r="N106" s="20" t="s">
        <v>399</v>
      </c>
      <c r="O106" s="20" t="s">
        <v>400</v>
      </c>
      <c r="Q106" s="19" t="s">
        <v>965</v>
      </c>
      <c r="R106" s="18" t="s">
        <v>966</v>
      </c>
      <c r="AB106" s="17" t="s">
        <v>1414</v>
      </c>
      <c r="AC106" s="18" t="s">
        <v>1415</v>
      </c>
      <c r="AE106" s="16" t="s">
        <v>4927</v>
      </c>
      <c r="AF106" s="18" t="s">
        <v>4928</v>
      </c>
      <c r="AG106" s="18" t="s">
        <v>4928</v>
      </c>
    </row>
    <row r="107" spans="13:33" x14ac:dyDescent="0.2">
      <c r="M107" s="19" t="s">
        <v>401</v>
      </c>
      <c r="N107" s="20" t="s">
        <v>402</v>
      </c>
      <c r="O107" s="20" t="s">
        <v>403</v>
      </c>
      <c r="Q107" s="19" t="s">
        <v>967</v>
      </c>
      <c r="R107" s="18" t="s">
        <v>968</v>
      </c>
      <c r="AB107" s="17" t="s">
        <v>1416</v>
      </c>
      <c r="AC107" s="18" t="s">
        <v>1417</v>
      </c>
      <c r="AE107" s="16" t="s">
        <v>4929</v>
      </c>
      <c r="AF107" s="18" t="s">
        <v>4930</v>
      </c>
      <c r="AG107" s="18" t="s">
        <v>4930</v>
      </c>
    </row>
    <row r="108" spans="13:33" x14ac:dyDescent="0.2">
      <c r="M108" s="19" t="s">
        <v>404</v>
      </c>
      <c r="N108" s="20" t="s">
        <v>405</v>
      </c>
      <c r="O108" s="20" t="s">
        <v>406</v>
      </c>
      <c r="Q108" s="19" t="s">
        <v>969</v>
      </c>
      <c r="R108" s="18" t="s">
        <v>970</v>
      </c>
      <c r="AB108" s="17" t="s">
        <v>1418</v>
      </c>
      <c r="AC108" s="18" t="s">
        <v>1419</v>
      </c>
      <c r="AE108" s="16" t="s">
        <v>4931</v>
      </c>
      <c r="AF108" s="18" t="s">
        <v>4932</v>
      </c>
      <c r="AG108" s="18" t="s">
        <v>4932</v>
      </c>
    </row>
    <row r="109" spans="13:33" x14ac:dyDescent="0.2">
      <c r="M109" s="19" t="s">
        <v>407</v>
      </c>
      <c r="N109" s="20" t="s">
        <v>408</v>
      </c>
      <c r="O109" s="20" t="s">
        <v>409</v>
      </c>
      <c r="Q109" s="19" t="s">
        <v>971</v>
      </c>
      <c r="R109" s="18" t="s">
        <v>972</v>
      </c>
      <c r="AB109" s="17" t="s">
        <v>1420</v>
      </c>
      <c r="AC109" s="18" t="s">
        <v>1421</v>
      </c>
      <c r="AE109" s="16" t="s">
        <v>4933</v>
      </c>
      <c r="AF109" s="18" t="s">
        <v>4934</v>
      </c>
      <c r="AG109" s="18" t="s">
        <v>4934</v>
      </c>
    </row>
    <row r="110" spans="13:33" x14ac:dyDescent="0.2">
      <c r="M110" s="19" t="s">
        <v>410</v>
      </c>
      <c r="N110" s="20" t="s">
        <v>411</v>
      </c>
      <c r="O110" s="20" t="s">
        <v>412</v>
      </c>
      <c r="Q110" s="19" t="s">
        <v>973</v>
      </c>
      <c r="R110" s="18" t="s">
        <v>974</v>
      </c>
      <c r="AB110" s="17" t="s">
        <v>1422</v>
      </c>
      <c r="AC110" s="18" t="s">
        <v>1423</v>
      </c>
      <c r="AE110" s="16" t="s">
        <v>4935</v>
      </c>
      <c r="AF110" s="18" t="s">
        <v>4936</v>
      </c>
      <c r="AG110" s="18" t="s">
        <v>4936</v>
      </c>
    </row>
    <row r="111" spans="13:33" x14ac:dyDescent="0.2">
      <c r="M111" s="19" t="s">
        <v>413</v>
      </c>
      <c r="N111" s="20" t="s">
        <v>414</v>
      </c>
      <c r="O111" s="20" t="s">
        <v>415</v>
      </c>
      <c r="Q111" s="19" t="s">
        <v>975</v>
      </c>
      <c r="R111" s="18" t="s">
        <v>976</v>
      </c>
      <c r="AB111" s="17" t="s">
        <v>1424</v>
      </c>
      <c r="AC111" s="18" t="s">
        <v>1425</v>
      </c>
      <c r="AE111" s="16" t="s">
        <v>4937</v>
      </c>
      <c r="AF111" s="18" t="s">
        <v>4938</v>
      </c>
      <c r="AG111" s="18" t="s">
        <v>4938</v>
      </c>
    </row>
    <row r="112" spans="13:33" x14ac:dyDescent="0.2">
      <c r="M112" s="19" t="s">
        <v>416</v>
      </c>
      <c r="N112" s="20" t="s">
        <v>417</v>
      </c>
      <c r="O112" s="20" t="s">
        <v>417</v>
      </c>
      <c r="Q112" s="19" t="s">
        <v>977</v>
      </c>
      <c r="R112" s="18" t="s">
        <v>978</v>
      </c>
      <c r="AB112" s="17" t="s">
        <v>1426</v>
      </c>
      <c r="AC112" s="18" t="s">
        <v>1427</v>
      </c>
      <c r="AE112" s="16" t="s">
        <v>4939</v>
      </c>
      <c r="AF112" s="18" t="s">
        <v>4940</v>
      </c>
      <c r="AG112" s="18" t="s">
        <v>4940</v>
      </c>
    </row>
    <row r="113" spans="13:33" x14ac:dyDescent="0.2">
      <c r="M113" s="19" t="s">
        <v>418</v>
      </c>
      <c r="N113" s="20" t="s">
        <v>419</v>
      </c>
      <c r="O113" s="20" t="s">
        <v>420</v>
      </c>
      <c r="Q113" s="19" t="s">
        <v>979</v>
      </c>
      <c r="R113" s="18" t="s">
        <v>980</v>
      </c>
      <c r="AB113" s="17" t="s">
        <v>1428</v>
      </c>
      <c r="AC113" s="18" t="s">
        <v>1429</v>
      </c>
      <c r="AE113" s="16" t="s">
        <v>4941</v>
      </c>
      <c r="AF113" s="18" t="s">
        <v>4942</v>
      </c>
      <c r="AG113" s="18" t="s">
        <v>4942</v>
      </c>
    </row>
    <row r="114" spans="13:33" x14ac:dyDescent="0.2">
      <c r="M114" s="19" t="s">
        <v>421</v>
      </c>
      <c r="N114" s="20" t="s">
        <v>422</v>
      </c>
      <c r="O114" s="20" t="s">
        <v>423</v>
      </c>
      <c r="Q114" s="19" t="s">
        <v>981</v>
      </c>
      <c r="R114" s="18" t="s">
        <v>982</v>
      </c>
      <c r="AB114" s="17" t="s">
        <v>1430</v>
      </c>
      <c r="AC114" s="18" t="s">
        <v>1431</v>
      </c>
      <c r="AE114" s="16" t="s">
        <v>4943</v>
      </c>
      <c r="AF114" s="18" t="s">
        <v>4944</v>
      </c>
      <c r="AG114" s="18" t="s">
        <v>4944</v>
      </c>
    </row>
    <row r="115" spans="13:33" x14ac:dyDescent="0.2">
      <c r="M115" s="19" t="s">
        <v>424</v>
      </c>
      <c r="N115" s="20" t="s">
        <v>425</v>
      </c>
      <c r="O115" s="20" t="s">
        <v>425</v>
      </c>
      <c r="Q115" s="19" t="s">
        <v>983</v>
      </c>
      <c r="R115" s="18" t="s">
        <v>984</v>
      </c>
      <c r="AB115" s="17" t="s">
        <v>1432</v>
      </c>
      <c r="AC115" s="18" t="s">
        <v>1433</v>
      </c>
      <c r="AE115" s="16" t="s">
        <v>4945</v>
      </c>
      <c r="AF115" s="18" t="s">
        <v>4946</v>
      </c>
      <c r="AG115" s="18" t="s">
        <v>4946</v>
      </c>
    </row>
    <row r="116" spans="13:33" x14ac:dyDescent="0.2">
      <c r="M116" s="19" t="s">
        <v>426</v>
      </c>
      <c r="N116" s="20" t="s">
        <v>427</v>
      </c>
      <c r="O116" s="20" t="s">
        <v>427</v>
      </c>
      <c r="Q116" s="19" t="s">
        <v>985</v>
      </c>
      <c r="R116" s="18" t="s">
        <v>986</v>
      </c>
      <c r="AB116" s="17" t="s">
        <v>1434</v>
      </c>
      <c r="AC116" s="18" t="s">
        <v>1435</v>
      </c>
      <c r="AE116" s="16" t="s">
        <v>4947</v>
      </c>
      <c r="AF116" s="18" t="s">
        <v>4948</v>
      </c>
      <c r="AG116" s="18" t="s">
        <v>4948</v>
      </c>
    </row>
    <row r="117" spans="13:33" x14ac:dyDescent="0.2">
      <c r="M117" s="19" t="s">
        <v>428</v>
      </c>
      <c r="N117" s="20" t="s">
        <v>429</v>
      </c>
      <c r="O117" s="20" t="s">
        <v>430</v>
      </c>
      <c r="Q117" s="19" t="s">
        <v>987</v>
      </c>
      <c r="R117" s="18" t="s">
        <v>988</v>
      </c>
      <c r="AB117" s="17" t="s">
        <v>1436</v>
      </c>
      <c r="AC117" s="18" t="s">
        <v>1437</v>
      </c>
      <c r="AE117" s="16" t="s">
        <v>4949</v>
      </c>
      <c r="AF117" s="18" t="s">
        <v>4950</v>
      </c>
      <c r="AG117" s="18" t="s">
        <v>4950</v>
      </c>
    </row>
    <row r="118" spans="13:33" x14ac:dyDescent="0.2">
      <c r="M118" s="19" t="s">
        <v>431</v>
      </c>
      <c r="N118" s="20" t="s">
        <v>432</v>
      </c>
      <c r="O118" s="20" t="s">
        <v>432</v>
      </c>
      <c r="Q118" s="19" t="s">
        <v>989</v>
      </c>
      <c r="R118" s="18" t="s">
        <v>990</v>
      </c>
      <c r="AB118" s="17" t="s">
        <v>1438</v>
      </c>
      <c r="AC118" s="18" t="s">
        <v>1439</v>
      </c>
      <c r="AE118" s="16" t="s">
        <v>4951</v>
      </c>
      <c r="AF118" s="18" t="s">
        <v>4952</v>
      </c>
      <c r="AG118" s="18" t="s">
        <v>4952</v>
      </c>
    </row>
    <row r="119" spans="13:33" x14ac:dyDescent="0.2">
      <c r="M119" s="19" t="s">
        <v>433</v>
      </c>
      <c r="N119" s="20" t="s">
        <v>434</v>
      </c>
      <c r="O119" s="20" t="s">
        <v>434</v>
      </c>
      <c r="Q119" s="19" t="s">
        <v>991</v>
      </c>
      <c r="R119" s="18" t="s">
        <v>992</v>
      </c>
      <c r="AB119" s="17" t="s">
        <v>46</v>
      </c>
      <c r="AC119" s="18" t="s">
        <v>1440</v>
      </c>
      <c r="AE119" s="16" t="s">
        <v>4953</v>
      </c>
      <c r="AF119" s="18" t="s">
        <v>4954</v>
      </c>
      <c r="AG119" s="18" t="s">
        <v>4954</v>
      </c>
    </row>
    <row r="120" spans="13:33" x14ac:dyDescent="0.2">
      <c r="M120" s="19" t="s">
        <v>435</v>
      </c>
      <c r="N120" s="20" t="s">
        <v>436</v>
      </c>
      <c r="O120" s="20" t="s">
        <v>436</v>
      </c>
      <c r="Q120" s="19" t="s">
        <v>993</v>
      </c>
      <c r="R120" s="18" t="s">
        <v>994</v>
      </c>
      <c r="AB120" s="17" t="s">
        <v>1441</v>
      </c>
      <c r="AC120" s="18" t="s">
        <v>1442</v>
      </c>
      <c r="AE120" s="16" t="s">
        <v>4955</v>
      </c>
      <c r="AF120" s="18" t="s">
        <v>4956</v>
      </c>
      <c r="AG120" s="18" t="s">
        <v>4956</v>
      </c>
    </row>
    <row r="121" spans="13:33" x14ac:dyDescent="0.2">
      <c r="M121" s="19" t="s">
        <v>437</v>
      </c>
      <c r="N121" s="20" t="s">
        <v>438</v>
      </c>
      <c r="O121" s="20" t="s">
        <v>438</v>
      </c>
      <c r="Q121" s="19" t="s">
        <v>995</v>
      </c>
      <c r="R121" s="18" t="s">
        <v>996</v>
      </c>
      <c r="AB121" s="17" t="s">
        <v>1443</v>
      </c>
      <c r="AC121" s="18" t="s">
        <v>1444</v>
      </c>
      <c r="AE121" s="16" t="s">
        <v>4957</v>
      </c>
      <c r="AF121" s="18" t="s">
        <v>4958</v>
      </c>
      <c r="AG121" s="18" t="s">
        <v>4958</v>
      </c>
    </row>
    <row r="122" spans="13:33" x14ac:dyDescent="0.2">
      <c r="M122" s="19" t="s">
        <v>439</v>
      </c>
      <c r="N122" s="20" t="s">
        <v>440</v>
      </c>
      <c r="O122" s="20" t="s">
        <v>441</v>
      </c>
      <c r="Q122" s="19" t="s">
        <v>997</v>
      </c>
      <c r="R122" s="18" t="s">
        <v>998</v>
      </c>
      <c r="AB122" s="17" t="s">
        <v>1445</v>
      </c>
      <c r="AC122" s="18" t="s">
        <v>1446</v>
      </c>
      <c r="AE122" s="16" t="s">
        <v>4959</v>
      </c>
      <c r="AF122" s="18" t="s">
        <v>4960</v>
      </c>
      <c r="AG122" s="18" t="s">
        <v>4960</v>
      </c>
    </row>
    <row r="123" spans="13:33" x14ac:dyDescent="0.2">
      <c r="M123" s="19" t="s">
        <v>442</v>
      </c>
      <c r="N123" s="20" t="s">
        <v>443</v>
      </c>
      <c r="O123" s="20" t="s">
        <v>443</v>
      </c>
      <c r="Q123" s="19" t="s">
        <v>999</v>
      </c>
      <c r="R123" s="18" t="s">
        <v>1000</v>
      </c>
      <c r="AB123" s="17" t="s">
        <v>1447</v>
      </c>
      <c r="AC123" s="18" t="s">
        <v>1448</v>
      </c>
      <c r="AE123" s="16" t="s">
        <v>4961</v>
      </c>
      <c r="AF123" s="18" t="s">
        <v>4962</v>
      </c>
      <c r="AG123" s="18" t="s">
        <v>4962</v>
      </c>
    </row>
    <row r="124" spans="13:33" x14ac:dyDescent="0.2">
      <c r="M124" s="19" t="s">
        <v>444</v>
      </c>
      <c r="N124" s="20" t="s">
        <v>445</v>
      </c>
      <c r="O124" s="20" t="s">
        <v>445</v>
      </c>
      <c r="Q124" s="19" t="s">
        <v>1001</v>
      </c>
      <c r="R124" s="18" t="s">
        <v>1002</v>
      </c>
      <c r="AB124" s="17" t="s">
        <v>1449</v>
      </c>
      <c r="AC124" s="18" t="s">
        <v>1450</v>
      </c>
      <c r="AE124" s="16" t="s">
        <v>4963</v>
      </c>
      <c r="AF124" s="18" t="s">
        <v>4964</v>
      </c>
      <c r="AG124" s="18" t="s">
        <v>4964</v>
      </c>
    </row>
    <row r="125" spans="13:33" x14ac:dyDescent="0.2">
      <c r="M125" s="19" t="s">
        <v>446</v>
      </c>
      <c r="N125" s="20" t="s">
        <v>447</v>
      </c>
      <c r="O125" s="20" t="s">
        <v>448</v>
      </c>
      <c r="Q125" s="19" t="s">
        <v>1003</v>
      </c>
      <c r="R125" s="18" t="s">
        <v>1004</v>
      </c>
      <c r="AB125" s="17" t="s">
        <v>1451</v>
      </c>
      <c r="AC125" s="18" t="s">
        <v>1452</v>
      </c>
      <c r="AE125" s="16" t="s">
        <v>4965</v>
      </c>
      <c r="AF125" s="18" t="s">
        <v>4966</v>
      </c>
      <c r="AG125" s="18" t="s">
        <v>4966</v>
      </c>
    </row>
    <row r="126" spans="13:33" x14ac:dyDescent="0.2">
      <c r="M126" s="19" t="s">
        <v>449</v>
      </c>
      <c r="N126" s="20" t="s">
        <v>450</v>
      </c>
      <c r="O126" s="20" t="s">
        <v>451</v>
      </c>
      <c r="Q126" s="19" t="s">
        <v>1005</v>
      </c>
      <c r="R126" s="18" t="s">
        <v>1006</v>
      </c>
      <c r="AB126" s="17" t="s">
        <v>1453</v>
      </c>
      <c r="AC126" s="18" t="s">
        <v>1454</v>
      </c>
      <c r="AE126" s="16" t="s">
        <v>4967</v>
      </c>
      <c r="AF126" s="18" t="s">
        <v>4968</v>
      </c>
      <c r="AG126" s="18" t="s">
        <v>4968</v>
      </c>
    </row>
    <row r="127" spans="13:33" x14ac:dyDescent="0.2">
      <c r="M127" s="19" t="s">
        <v>452</v>
      </c>
      <c r="N127" s="20" t="s">
        <v>453</v>
      </c>
      <c r="O127" s="20" t="s">
        <v>453</v>
      </c>
      <c r="Q127" s="19" t="s">
        <v>1007</v>
      </c>
      <c r="R127" s="18" t="s">
        <v>1008</v>
      </c>
      <c r="AB127" s="17" t="s">
        <v>1455</v>
      </c>
      <c r="AC127" s="18" t="s">
        <v>1456</v>
      </c>
      <c r="AE127" s="16" t="s">
        <v>4969</v>
      </c>
      <c r="AF127" s="18" t="s">
        <v>4970</v>
      </c>
      <c r="AG127" s="18" t="s">
        <v>4970</v>
      </c>
    </row>
    <row r="128" spans="13:33" x14ac:dyDescent="0.2">
      <c r="M128" s="19" t="s">
        <v>454</v>
      </c>
      <c r="N128" s="20" t="s">
        <v>455</v>
      </c>
      <c r="O128" s="20" t="s">
        <v>456</v>
      </c>
      <c r="Q128" s="19" t="s">
        <v>1009</v>
      </c>
      <c r="R128" s="18" t="s">
        <v>1010</v>
      </c>
      <c r="AB128" s="17" t="s">
        <v>1457</v>
      </c>
      <c r="AC128" s="18" t="s">
        <v>1458</v>
      </c>
      <c r="AE128" s="16" t="s">
        <v>4971</v>
      </c>
      <c r="AF128" s="18" t="s">
        <v>4972</v>
      </c>
      <c r="AG128" s="18" t="s">
        <v>4972</v>
      </c>
    </row>
    <row r="129" spans="13:33" x14ac:dyDescent="0.2">
      <c r="M129" s="19" t="s">
        <v>457</v>
      </c>
      <c r="N129" s="20" t="s">
        <v>458</v>
      </c>
      <c r="O129" s="20" t="s">
        <v>458</v>
      </c>
      <c r="Q129" s="19" t="s">
        <v>1011</v>
      </c>
      <c r="R129" s="18" t="s">
        <v>1012</v>
      </c>
      <c r="AB129" s="17" t="s">
        <v>1459</v>
      </c>
      <c r="AC129" s="18" t="s">
        <v>1460</v>
      </c>
      <c r="AE129" s="16" t="s">
        <v>4973</v>
      </c>
      <c r="AF129" s="18" t="s">
        <v>4974</v>
      </c>
      <c r="AG129" s="18" t="s">
        <v>4974</v>
      </c>
    </row>
    <row r="130" spans="13:33" x14ac:dyDescent="0.2">
      <c r="M130" s="19" t="s">
        <v>459</v>
      </c>
      <c r="N130" s="20" t="s">
        <v>460</v>
      </c>
      <c r="O130" s="20" t="s">
        <v>461</v>
      </c>
      <c r="Q130" s="19" t="s">
        <v>1013</v>
      </c>
      <c r="R130" s="18" t="s">
        <v>1014</v>
      </c>
      <c r="AB130" s="17" t="s">
        <v>1461</v>
      </c>
      <c r="AC130" s="18" t="s">
        <v>1462</v>
      </c>
      <c r="AE130" s="16" t="s">
        <v>4975</v>
      </c>
      <c r="AF130" s="18" t="s">
        <v>4976</v>
      </c>
      <c r="AG130" s="18" t="s">
        <v>4976</v>
      </c>
    </row>
    <row r="131" spans="13:33" x14ac:dyDescent="0.2">
      <c r="M131" s="19" t="s">
        <v>462</v>
      </c>
      <c r="N131" s="20" t="s">
        <v>463</v>
      </c>
      <c r="O131" s="20" t="s">
        <v>464</v>
      </c>
      <c r="Q131" s="19" t="s">
        <v>1015</v>
      </c>
      <c r="R131" s="18" t="s">
        <v>1016</v>
      </c>
      <c r="AB131" s="17" t="s">
        <v>1463</v>
      </c>
      <c r="AC131" s="18" t="s">
        <v>1464</v>
      </c>
      <c r="AE131" s="16" t="s">
        <v>4977</v>
      </c>
      <c r="AF131" s="18" t="s">
        <v>4978</v>
      </c>
      <c r="AG131" s="18" t="s">
        <v>4978</v>
      </c>
    </row>
    <row r="132" spans="13:33" x14ac:dyDescent="0.2">
      <c r="M132" s="19" t="s">
        <v>465</v>
      </c>
      <c r="N132" s="20" t="s">
        <v>466</v>
      </c>
      <c r="O132" s="20" t="s">
        <v>466</v>
      </c>
      <c r="Q132" s="19" t="s">
        <v>1017</v>
      </c>
      <c r="R132" s="18" t="s">
        <v>1018</v>
      </c>
      <c r="AB132" s="17" t="s">
        <v>1465</v>
      </c>
      <c r="AC132" s="18" t="s">
        <v>1466</v>
      </c>
      <c r="AE132" s="16" t="s">
        <v>4979</v>
      </c>
      <c r="AF132" s="18" t="s">
        <v>4980</v>
      </c>
      <c r="AG132" s="18" t="s">
        <v>4980</v>
      </c>
    </row>
    <row r="133" spans="13:33" x14ac:dyDescent="0.2">
      <c r="M133" s="19" t="s">
        <v>467</v>
      </c>
      <c r="N133" s="20" t="s">
        <v>468</v>
      </c>
      <c r="O133" s="20" t="s">
        <v>468</v>
      </c>
      <c r="Q133" s="19" t="s">
        <v>1019</v>
      </c>
      <c r="R133" s="18" t="s">
        <v>1020</v>
      </c>
      <c r="AB133" s="17" t="s">
        <v>1467</v>
      </c>
      <c r="AC133" s="18" t="s">
        <v>1468</v>
      </c>
      <c r="AE133" s="16" t="s">
        <v>4981</v>
      </c>
      <c r="AF133" s="18" t="s">
        <v>4982</v>
      </c>
      <c r="AG133" s="18" t="s">
        <v>4982</v>
      </c>
    </row>
    <row r="134" spans="13:33" x14ac:dyDescent="0.2">
      <c r="M134" s="19" t="s">
        <v>469</v>
      </c>
      <c r="N134" s="20" t="s">
        <v>470</v>
      </c>
      <c r="O134" s="20" t="s">
        <v>471</v>
      </c>
      <c r="Q134" s="19" t="s">
        <v>1021</v>
      </c>
      <c r="R134" s="18" t="s">
        <v>1022</v>
      </c>
      <c r="AB134" s="17" t="s">
        <v>1469</v>
      </c>
      <c r="AC134" s="18" t="s">
        <v>1470</v>
      </c>
      <c r="AE134" s="16" t="s">
        <v>4983</v>
      </c>
      <c r="AF134" s="18" t="s">
        <v>4984</v>
      </c>
      <c r="AG134" s="18" t="s">
        <v>4984</v>
      </c>
    </row>
    <row r="135" spans="13:33" x14ac:dyDescent="0.2">
      <c r="M135" s="19" t="s">
        <v>472</v>
      </c>
      <c r="N135" s="20" t="s">
        <v>473</v>
      </c>
      <c r="O135" s="20" t="s">
        <v>473</v>
      </c>
      <c r="Q135" s="19" t="s">
        <v>1023</v>
      </c>
      <c r="R135" s="18" t="s">
        <v>1024</v>
      </c>
      <c r="AB135" s="17" t="s">
        <v>1471</v>
      </c>
      <c r="AC135" s="18" t="s">
        <v>1472</v>
      </c>
      <c r="AE135" s="16" t="s">
        <v>4985</v>
      </c>
      <c r="AF135" s="18" t="s">
        <v>4986</v>
      </c>
      <c r="AG135" s="18" t="s">
        <v>4986</v>
      </c>
    </row>
    <row r="136" spans="13:33" x14ac:dyDescent="0.2">
      <c r="M136" s="19" t="s">
        <v>474</v>
      </c>
      <c r="N136" s="20" t="s">
        <v>475</v>
      </c>
      <c r="O136" s="20" t="s">
        <v>476</v>
      </c>
      <c r="Q136" s="19" t="s">
        <v>1025</v>
      </c>
      <c r="R136" s="18" t="s">
        <v>1026</v>
      </c>
      <c r="AB136" s="17" t="s">
        <v>1473</v>
      </c>
      <c r="AC136" s="18" t="s">
        <v>1472</v>
      </c>
      <c r="AE136" s="16" t="s">
        <v>4987</v>
      </c>
      <c r="AF136" s="18" t="s">
        <v>4988</v>
      </c>
      <c r="AG136" s="18" t="s">
        <v>4988</v>
      </c>
    </row>
    <row r="137" spans="13:33" x14ac:dyDescent="0.2">
      <c r="M137" s="19" t="s">
        <v>477</v>
      </c>
      <c r="N137" s="20" t="s">
        <v>478</v>
      </c>
      <c r="O137" s="20" t="s">
        <v>478</v>
      </c>
      <c r="Q137" s="19" t="s">
        <v>1027</v>
      </c>
      <c r="R137" s="18" t="s">
        <v>1028</v>
      </c>
      <c r="AB137" s="17" t="s">
        <v>1474</v>
      </c>
      <c r="AC137" s="18" t="s">
        <v>1475</v>
      </c>
      <c r="AE137" s="16" t="s">
        <v>4989</v>
      </c>
      <c r="AF137" s="18" t="s">
        <v>4990</v>
      </c>
      <c r="AG137" s="18" t="s">
        <v>4990</v>
      </c>
    </row>
    <row r="138" spans="13:33" x14ac:dyDescent="0.2">
      <c r="M138" s="19" t="s">
        <v>479</v>
      </c>
      <c r="N138" s="20" t="s">
        <v>480</v>
      </c>
      <c r="O138" s="20" t="s">
        <v>480</v>
      </c>
      <c r="Q138" s="19" t="s">
        <v>1029</v>
      </c>
      <c r="R138" s="18" t="s">
        <v>1030</v>
      </c>
      <c r="AB138" s="17" t="s">
        <v>1476</v>
      </c>
      <c r="AC138" s="18" t="s">
        <v>1477</v>
      </c>
      <c r="AE138" s="16" t="s">
        <v>4991</v>
      </c>
      <c r="AF138" s="18" t="s">
        <v>4992</v>
      </c>
      <c r="AG138" s="18" t="s">
        <v>4992</v>
      </c>
    </row>
    <row r="139" spans="13:33" x14ac:dyDescent="0.2">
      <c r="M139" s="19" t="s">
        <v>481</v>
      </c>
      <c r="N139" s="20" t="s">
        <v>482</v>
      </c>
      <c r="O139" s="20" t="s">
        <v>483</v>
      </c>
      <c r="Q139" s="19" t="s">
        <v>1031</v>
      </c>
      <c r="R139" s="18" t="s">
        <v>1032</v>
      </c>
      <c r="AB139" s="17" t="s">
        <v>1478</v>
      </c>
      <c r="AC139" s="18" t="s">
        <v>1479</v>
      </c>
      <c r="AE139" s="16" t="s">
        <v>4993</v>
      </c>
      <c r="AF139" s="18" t="s">
        <v>4994</v>
      </c>
      <c r="AG139" s="18" t="s">
        <v>4994</v>
      </c>
    </row>
    <row r="140" spans="13:33" x14ac:dyDescent="0.2">
      <c r="M140" s="19" t="s">
        <v>484</v>
      </c>
      <c r="N140" s="20" t="s">
        <v>485</v>
      </c>
      <c r="O140" s="20" t="s">
        <v>485</v>
      </c>
      <c r="Q140" s="19" t="s">
        <v>1033</v>
      </c>
      <c r="R140" s="18" t="s">
        <v>1034</v>
      </c>
      <c r="AB140" s="17" t="s">
        <v>1480</v>
      </c>
      <c r="AC140" s="18" t="s">
        <v>1481</v>
      </c>
      <c r="AE140" s="16" t="s">
        <v>4995</v>
      </c>
      <c r="AF140" s="18" t="s">
        <v>4996</v>
      </c>
      <c r="AG140" s="18" t="s">
        <v>4996</v>
      </c>
    </row>
    <row r="141" spans="13:33" x14ac:dyDescent="0.2">
      <c r="M141" s="19" t="s">
        <v>486</v>
      </c>
      <c r="N141" s="20" t="s">
        <v>487</v>
      </c>
      <c r="O141" s="20" t="s">
        <v>487</v>
      </c>
      <c r="Q141" s="19" t="s">
        <v>1035</v>
      </c>
      <c r="R141" s="18" t="s">
        <v>1036</v>
      </c>
      <c r="AB141" s="17" t="s">
        <v>1482</v>
      </c>
      <c r="AC141" s="18" t="s">
        <v>1483</v>
      </c>
      <c r="AE141" s="16" t="s">
        <v>4997</v>
      </c>
      <c r="AF141" s="18" t="s">
        <v>4998</v>
      </c>
      <c r="AG141" s="18" t="s">
        <v>4998</v>
      </c>
    </row>
    <row r="142" spans="13:33" x14ac:dyDescent="0.2">
      <c r="M142" s="19" t="s">
        <v>488</v>
      </c>
      <c r="N142" s="20" t="s">
        <v>489</v>
      </c>
      <c r="O142" s="20" t="s">
        <v>490</v>
      </c>
      <c r="Q142" s="19" t="s">
        <v>1037</v>
      </c>
      <c r="R142" s="18" t="s">
        <v>1038</v>
      </c>
      <c r="AB142" s="17" t="s">
        <v>1484</v>
      </c>
      <c r="AC142" s="18" t="s">
        <v>1485</v>
      </c>
      <c r="AE142" s="16" t="s">
        <v>4999</v>
      </c>
      <c r="AF142" s="18" t="s">
        <v>5000</v>
      </c>
      <c r="AG142" s="18" t="s">
        <v>5000</v>
      </c>
    </row>
    <row r="143" spans="13:33" x14ac:dyDescent="0.2">
      <c r="M143" s="19" t="s">
        <v>491</v>
      </c>
      <c r="N143" s="20" t="s">
        <v>492</v>
      </c>
      <c r="O143" s="20" t="s">
        <v>492</v>
      </c>
      <c r="Q143" s="19" t="s">
        <v>1039</v>
      </c>
      <c r="R143" s="18" t="s">
        <v>1040</v>
      </c>
      <c r="AB143" s="17" t="s">
        <v>1486</v>
      </c>
      <c r="AC143" s="18" t="s">
        <v>1487</v>
      </c>
      <c r="AE143" s="16" t="s">
        <v>5001</v>
      </c>
      <c r="AF143" s="18" t="s">
        <v>5002</v>
      </c>
      <c r="AG143" s="18" t="s">
        <v>5002</v>
      </c>
    </row>
    <row r="144" spans="13:33" x14ac:dyDescent="0.2">
      <c r="M144" s="19" t="s">
        <v>493</v>
      </c>
      <c r="N144" s="20" t="s">
        <v>494</v>
      </c>
      <c r="O144" s="20" t="s">
        <v>494</v>
      </c>
      <c r="Q144" s="19" t="s">
        <v>1041</v>
      </c>
      <c r="R144" s="18" t="s">
        <v>1042</v>
      </c>
      <c r="AB144" s="17" t="s">
        <v>1488</v>
      </c>
      <c r="AC144" s="18" t="s">
        <v>1489</v>
      </c>
      <c r="AE144" s="16" t="s">
        <v>5003</v>
      </c>
      <c r="AF144" s="18" t="s">
        <v>5004</v>
      </c>
      <c r="AG144" s="18" t="s">
        <v>5004</v>
      </c>
    </row>
    <row r="145" spans="13:33" x14ac:dyDescent="0.2">
      <c r="M145" s="19" t="s">
        <v>495</v>
      </c>
      <c r="N145" s="20" t="s">
        <v>496</v>
      </c>
      <c r="O145" s="20" t="s">
        <v>497</v>
      </c>
      <c r="Q145" s="19" t="s">
        <v>1043</v>
      </c>
      <c r="R145" s="18" t="s">
        <v>1044</v>
      </c>
      <c r="AB145" s="17" t="s">
        <v>1490</v>
      </c>
      <c r="AC145" s="18" t="s">
        <v>1491</v>
      </c>
      <c r="AE145" s="16" t="s">
        <v>5005</v>
      </c>
      <c r="AF145" s="18" t="s">
        <v>5006</v>
      </c>
      <c r="AG145" s="18" t="s">
        <v>5006</v>
      </c>
    </row>
    <row r="146" spans="13:33" x14ac:dyDescent="0.2">
      <c r="M146" s="19" t="s">
        <v>498</v>
      </c>
      <c r="N146" s="20" t="s">
        <v>499</v>
      </c>
      <c r="O146" s="20" t="s">
        <v>499</v>
      </c>
      <c r="Q146" s="19" t="s">
        <v>1045</v>
      </c>
      <c r="R146" s="18" t="s">
        <v>1046</v>
      </c>
      <c r="AB146" s="17" t="s">
        <v>1492</v>
      </c>
      <c r="AC146" s="18" t="s">
        <v>1491</v>
      </c>
      <c r="AE146" s="16" t="s">
        <v>5007</v>
      </c>
      <c r="AF146" s="18" t="s">
        <v>5008</v>
      </c>
      <c r="AG146" s="18" t="s">
        <v>5008</v>
      </c>
    </row>
    <row r="147" spans="13:33" x14ac:dyDescent="0.2">
      <c r="M147" s="19" t="s">
        <v>500</v>
      </c>
      <c r="N147" s="20" t="s">
        <v>501</v>
      </c>
      <c r="O147" s="20" t="s">
        <v>502</v>
      </c>
      <c r="Q147" s="19" t="s">
        <v>1047</v>
      </c>
      <c r="R147" s="18" t="s">
        <v>1048</v>
      </c>
      <c r="AB147" s="17" t="s">
        <v>1493</v>
      </c>
      <c r="AC147" s="18" t="s">
        <v>1491</v>
      </c>
      <c r="AE147" s="16" t="s">
        <v>5009</v>
      </c>
      <c r="AF147" s="18" t="s">
        <v>5010</v>
      </c>
      <c r="AG147" s="18" t="s">
        <v>5010</v>
      </c>
    </row>
    <row r="148" spans="13:33" x14ac:dyDescent="0.2">
      <c r="M148" s="19" t="s">
        <v>503</v>
      </c>
      <c r="N148" s="20" t="s">
        <v>504</v>
      </c>
      <c r="O148" s="20" t="s">
        <v>504</v>
      </c>
      <c r="Q148" s="19" t="s">
        <v>1049</v>
      </c>
      <c r="R148" s="18" t="s">
        <v>1050</v>
      </c>
      <c r="AB148" s="17" t="s">
        <v>1494</v>
      </c>
      <c r="AC148" s="18" t="s">
        <v>1495</v>
      </c>
      <c r="AE148" s="16" t="s">
        <v>5011</v>
      </c>
      <c r="AF148" s="18" t="s">
        <v>5012</v>
      </c>
      <c r="AG148" s="18" t="s">
        <v>5012</v>
      </c>
    </row>
    <row r="149" spans="13:33" x14ac:dyDescent="0.2">
      <c r="M149" s="19" t="s">
        <v>505</v>
      </c>
      <c r="N149" s="20" t="s">
        <v>506</v>
      </c>
      <c r="O149" s="20" t="s">
        <v>506</v>
      </c>
      <c r="Q149" s="19" t="s">
        <v>1051</v>
      </c>
      <c r="R149" s="18" t="s">
        <v>1052</v>
      </c>
      <c r="AB149" s="17" t="s">
        <v>1496</v>
      </c>
      <c r="AC149" s="18" t="s">
        <v>1495</v>
      </c>
      <c r="AE149" s="16" t="s">
        <v>5013</v>
      </c>
      <c r="AF149" s="18" t="s">
        <v>5014</v>
      </c>
      <c r="AG149" s="18" t="s">
        <v>5014</v>
      </c>
    </row>
    <row r="150" spans="13:33" x14ac:dyDescent="0.2">
      <c r="M150" s="19" t="s">
        <v>507</v>
      </c>
      <c r="N150" s="20" t="s">
        <v>508</v>
      </c>
      <c r="O150" s="20" t="s">
        <v>508</v>
      </c>
      <c r="Q150" s="19" t="s">
        <v>1053</v>
      </c>
      <c r="R150" s="18" t="s">
        <v>1054</v>
      </c>
      <c r="AB150" s="17" t="s">
        <v>1497</v>
      </c>
      <c r="AC150" s="18" t="s">
        <v>1495</v>
      </c>
      <c r="AE150" s="16" t="s">
        <v>5015</v>
      </c>
      <c r="AF150" s="18" t="s">
        <v>5016</v>
      </c>
      <c r="AG150" s="18" t="s">
        <v>5016</v>
      </c>
    </row>
    <row r="151" spans="13:33" x14ac:dyDescent="0.2">
      <c r="M151" s="19" t="s">
        <v>509</v>
      </c>
      <c r="N151" s="20" t="s">
        <v>510</v>
      </c>
      <c r="O151" s="20" t="s">
        <v>511</v>
      </c>
      <c r="Q151" s="19" t="s">
        <v>1055</v>
      </c>
      <c r="R151" s="18" t="s">
        <v>1056</v>
      </c>
      <c r="AB151" s="17" t="s">
        <v>1498</v>
      </c>
      <c r="AC151" s="18" t="s">
        <v>1499</v>
      </c>
      <c r="AE151" s="16" t="s">
        <v>5017</v>
      </c>
      <c r="AF151" s="18" t="s">
        <v>5018</v>
      </c>
      <c r="AG151" s="18" t="s">
        <v>5018</v>
      </c>
    </row>
    <row r="152" spans="13:33" x14ac:dyDescent="0.2">
      <c r="M152" s="19" t="s">
        <v>512</v>
      </c>
      <c r="N152" s="20" t="s">
        <v>513</v>
      </c>
      <c r="O152" s="20" t="s">
        <v>513</v>
      </c>
      <c r="Q152" s="19" t="s">
        <v>1057</v>
      </c>
      <c r="R152" s="18" t="s">
        <v>1058</v>
      </c>
      <c r="AB152" s="17" t="s">
        <v>1500</v>
      </c>
      <c r="AC152" s="18" t="s">
        <v>1501</v>
      </c>
      <c r="AE152" s="16" t="s">
        <v>5019</v>
      </c>
      <c r="AF152" s="18" t="s">
        <v>5020</v>
      </c>
      <c r="AG152" s="18" t="s">
        <v>5020</v>
      </c>
    </row>
    <row r="153" spans="13:33" x14ac:dyDescent="0.2">
      <c r="M153" s="19" t="s">
        <v>514</v>
      </c>
      <c r="N153" s="20" t="s">
        <v>515</v>
      </c>
      <c r="O153" s="20" t="s">
        <v>515</v>
      </c>
      <c r="Q153" s="19" t="s">
        <v>1059</v>
      </c>
      <c r="R153" s="18" t="s">
        <v>1060</v>
      </c>
      <c r="AB153" s="17" t="s">
        <v>1502</v>
      </c>
      <c r="AC153" s="18" t="s">
        <v>1501</v>
      </c>
      <c r="AE153" s="16" t="s">
        <v>5021</v>
      </c>
      <c r="AF153" s="18" t="s">
        <v>5022</v>
      </c>
      <c r="AG153" s="18" t="s">
        <v>5022</v>
      </c>
    </row>
    <row r="154" spans="13:33" x14ac:dyDescent="0.2">
      <c r="M154" s="19" t="s">
        <v>516</v>
      </c>
      <c r="N154" s="20" t="s">
        <v>517</v>
      </c>
      <c r="O154" s="20" t="s">
        <v>518</v>
      </c>
      <c r="Q154" s="19" t="s">
        <v>1061</v>
      </c>
      <c r="R154" s="18" t="s">
        <v>1062</v>
      </c>
      <c r="AB154" s="17" t="s">
        <v>1503</v>
      </c>
      <c r="AC154" s="18" t="s">
        <v>1504</v>
      </c>
      <c r="AE154" s="16" t="s">
        <v>5023</v>
      </c>
      <c r="AF154" s="18" t="s">
        <v>5024</v>
      </c>
      <c r="AG154" s="18" t="s">
        <v>5024</v>
      </c>
    </row>
    <row r="155" spans="13:33" x14ac:dyDescent="0.2">
      <c r="M155" s="19" t="s">
        <v>519</v>
      </c>
      <c r="N155" s="20" t="s">
        <v>520</v>
      </c>
      <c r="O155" s="20" t="s">
        <v>520</v>
      </c>
      <c r="Q155" s="19" t="s">
        <v>1063</v>
      </c>
      <c r="R155" s="18" t="s">
        <v>1064</v>
      </c>
      <c r="AB155" s="17" t="s">
        <v>1505</v>
      </c>
      <c r="AC155" s="18" t="s">
        <v>1501</v>
      </c>
      <c r="AE155" s="16" t="s">
        <v>5025</v>
      </c>
      <c r="AF155" s="18" t="s">
        <v>5026</v>
      </c>
      <c r="AG155" s="18" t="s">
        <v>5026</v>
      </c>
    </row>
    <row r="156" spans="13:33" x14ac:dyDescent="0.2">
      <c r="M156" s="19" t="s">
        <v>521</v>
      </c>
      <c r="N156" s="20" t="s">
        <v>522</v>
      </c>
      <c r="O156" s="20" t="s">
        <v>522</v>
      </c>
      <c r="Q156" s="19" t="s">
        <v>1065</v>
      </c>
      <c r="R156" s="18" t="s">
        <v>1066</v>
      </c>
      <c r="AB156" s="17" t="s">
        <v>1506</v>
      </c>
      <c r="AC156" s="18" t="s">
        <v>1507</v>
      </c>
      <c r="AE156" s="16" t="s">
        <v>5027</v>
      </c>
      <c r="AF156" s="18" t="s">
        <v>5028</v>
      </c>
      <c r="AG156" s="18" t="s">
        <v>5028</v>
      </c>
    </row>
    <row r="157" spans="13:33" x14ac:dyDescent="0.2">
      <c r="M157" s="19" t="s">
        <v>523</v>
      </c>
      <c r="N157" s="20" t="s">
        <v>524</v>
      </c>
      <c r="O157" s="20" t="s">
        <v>525</v>
      </c>
      <c r="Q157" s="19" t="s">
        <v>1067</v>
      </c>
      <c r="R157" s="18" t="s">
        <v>1068</v>
      </c>
      <c r="AB157" s="17" t="s">
        <v>1508</v>
      </c>
      <c r="AC157" s="18" t="s">
        <v>1509</v>
      </c>
      <c r="AE157" s="16" t="s">
        <v>5029</v>
      </c>
      <c r="AF157" s="18" t="s">
        <v>5030</v>
      </c>
      <c r="AG157" s="18" t="s">
        <v>5030</v>
      </c>
    </row>
    <row r="158" spans="13:33" x14ac:dyDescent="0.2">
      <c r="M158" s="19" t="s">
        <v>526</v>
      </c>
      <c r="N158" s="20" t="s">
        <v>527</v>
      </c>
      <c r="O158" s="20" t="s">
        <v>527</v>
      </c>
      <c r="Q158" s="19" t="s">
        <v>1069</v>
      </c>
      <c r="R158" s="18" t="s">
        <v>1070</v>
      </c>
      <c r="AB158" s="17" t="s">
        <v>1510</v>
      </c>
      <c r="AC158" s="18" t="s">
        <v>1511</v>
      </c>
      <c r="AE158" s="16" t="s">
        <v>5031</v>
      </c>
      <c r="AF158" s="18" t="s">
        <v>5032</v>
      </c>
      <c r="AG158" s="18" t="s">
        <v>5032</v>
      </c>
    </row>
    <row r="159" spans="13:33" x14ac:dyDescent="0.2">
      <c r="M159" s="19" t="s">
        <v>528</v>
      </c>
      <c r="N159" s="20" t="s">
        <v>529</v>
      </c>
      <c r="O159" s="20" t="s">
        <v>529</v>
      </c>
      <c r="Q159" s="19" t="s">
        <v>1071</v>
      </c>
      <c r="R159" s="18" t="s">
        <v>1072</v>
      </c>
      <c r="AB159" s="17" t="s">
        <v>1512</v>
      </c>
      <c r="AC159" s="18" t="s">
        <v>1513</v>
      </c>
      <c r="AE159" s="16" t="s">
        <v>5033</v>
      </c>
      <c r="AF159" s="18" t="s">
        <v>5034</v>
      </c>
      <c r="AG159" s="18" t="s">
        <v>5034</v>
      </c>
    </row>
    <row r="160" spans="13:33" x14ac:dyDescent="0.2">
      <c r="M160" s="19" t="s">
        <v>530</v>
      </c>
      <c r="N160" s="20" t="s">
        <v>531</v>
      </c>
      <c r="O160" s="20" t="s">
        <v>531</v>
      </c>
      <c r="Q160" s="19" t="s">
        <v>1073</v>
      </c>
      <c r="R160" s="18" t="s">
        <v>1074</v>
      </c>
      <c r="AB160" s="17" t="s">
        <v>1514</v>
      </c>
      <c r="AC160" s="18" t="s">
        <v>1515</v>
      </c>
      <c r="AE160" s="16" t="s">
        <v>5035</v>
      </c>
      <c r="AF160" s="18" t="s">
        <v>5036</v>
      </c>
      <c r="AG160" s="18" t="s">
        <v>5036</v>
      </c>
    </row>
    <row r="161" spans="13:33" x14ac:dyDescent="0.2">
      <c r="M161" s="19" t="s">
        <v>532</v>
      </c>
      <c r="N161" s="20" t="s">
        <v>533</v>
      </c>
      <c r="O161" s="20" t="s">
        <v>533</v>
      </c>
      <c r="Q161" s="19" t="s">
        <v>1075</v>
      </c>
      <c r="R161" s="18" t="s">
        <v>1076</v>
      </c>
      <c r="AB161" s="17" t="s">
        <v>1516</v>
      </c>
      <c r="AC161" s="18" t="s">
        <v>1515</v>
      </c>
      <c r="AE161" s="16" t="s">
        <v>5037</v>
      </c>
      <c r="AF161" s="18" t="s">
        <v>5038</v>
      </c>
      <c r="AG161" s="18" t="s">
        <v>5038</v>
      </c>
    </row>
    <row r="162" spans="13:33" x14ac:dyDescent="0.2">
      <c r="M162" s="19" t="s">
        <v>534</v>
      </c>
      <c r="N162" s="20" t="s">
        <v>535</v>
      </c>
      <c r="O162" s="20" t="s">
        <v>535</v>
      </c>
      <c r="Q162" s="19" t="s">
        <v>1077</v>
      </c>
      <c r="R162" s="18" t="s">
        <v>1078</v>
      </c>
      <c r="AB162" s="17" t="s">
        <v>1517</v>
      </c>
      <c r="AC162" s="18" t="s">
        <v>1518</v>
      </c>
      <c r="AE162" s="16" t="s">
        <v>5039</v>
      </c>
      <c r="AF162" s="18" t="s">
        <v>5040</v>
      </c>
      <c r="AG162" s="18" t="s">
        <v>5040</v>
      </c>
    </row>
    <row r="163" spans="13:33" x14ac:dyDescent="0.2">
      <c r="M163" s="19" t="s">
        <v>536</v>
      </c>
      <c r="N163" s="20" t="s">
        <v>537</v>
      </c>
      <c r="O163" s="20" t="s">
        <v>538</v>
      </c>
      <c r="Q163" s="19" t="s">
        <v>1079</v>
      </c>
      <c r="R163" s="18" t="s">
        <v>1080</v>
      </c>
      <c r="AB163" s="17" t="s">
        <v>1519</v>
      </c>
      <c r="AC163" s="18" t="s">
        <v>1518</v>
      </c>
      <c r="AE163" s="16" t="s">
        <v>5041</v>
      </c>
      <c r="AF163" s="18" t="s">
        <v>5042</v>
      </c>
      <c r="AG163" s="18" t="s">
        <v>5042</v>
      </c>
    </row>
    <row r="164" spans="13:33" x14ac:dyDescent="0.2">
      <c r="M164" s="19" t="s">
        <v>539</v>
      </c>
      <c r="N164" s="20" t="s">
        <v>540</v>
      </c>
      <c r="O164" s="20" t="s">
        <v>541</v>
      </c>
      <c r="Q164" s="19" t="s">
        <v>1081</v>
      </c>
      <c r="R164" s="18" t="s">
        <v>1082</v>
      </c>
      <c r="AB164" s="17" t="s">
        <v>1520</v>
      </c>
      <c r="AC164" s="18" t="s">
        <v>1521</v>
      </c>
      <c r="AE164" s="16" t="s">
        <v>5043</v>
      </c>
      <c r="AF164" s="18" t="s">
        <v>5044</v>
      </c>
      <c r="AG164" s="18" t="s">
        <v>5044</v>
      </c>
    </row>
    <row r="165" spans="13:33" x14ac:dyDescent="0.2">
      <c r="M165" s="19" t="s">
        <v>542</v>
      </c>
      <c r="N165" s="20" t="s">
        <v>543</v>
      </c>
      <c r="O165" s="20" t="s">
        <v>543</v>
      </c>
      <c r="Q165" s="19" t="s">
        <v>1083</v>
      </c>
      <c r="R165" s="18" t="s">
        <v>1084</v>
      </c>
      <c r="AB165" s="17" t="s">
        <v>1522</v>
      </c>
      <c r="AC165" s="18" t="s">
        <v>1523</v>
      </c>
      <c r="AE165" s="16" t="s">
        <v>5045</v>
      </c>
      <c r="AF165" s="18" t="s">
        <v>5046</v>
      </c>
      <c r="AG165" s="18" t="s">
        <v>5046</v>
      </c>
    </row>
    <row r="166" spans="13:33" x14ac:dyDescent="0.2">
      <c r="M166" s="19" t="s">
        <v>544</v>
      </c>
      <c r="N166" s="20" t="s">
        <v>545</v>
      </c>
      <c r="O166" s="20" t="s">
        <v>545</v>
      </c>
      <c r="Q166" s="19" t="s">
        <v>1085</v>
      </c>
      <c r="R166" s="18" t="s">
        <v>1086</v>
      </c>
      <c r="AB166" s="17" t="s">
        <v>1524</v>
      </c>
      <c r="AC166" s="18" t="s">
        <v>1525</v>
      </c>
      <c r="AE166" s="16" t="s">
        <v>5047</v>
      </c>
      <c r="AF166" s="18" t="s">
        <v>5048</v>
      </c>
      <c r="AG166" s="18" t="s">
        <v>5048</v>
      </c>
    </row>
    <row r="167" spans="13:33" x14ac:dyDescent="0.2">
      <c r="M167" s="19" t="s">
        <v>546</v>
      </c>
      <c r="N167" s="20" t="s">
        <v>547</v>
      </c>
      <c r="O167" s="20" t="s">
        <v>547</v>
      </c>
      <c r="Q167" s="19" t="s">
        <v>1087</v>
      </c>
      <c r="R167" s="18" t="s">
        <v>1088</v>
      </c>
      <c r="AB167" s="17" t="s">
        <v>1526</v>
      </c>
      <c r="AC167" s="18" t="s">
        <v>1527</v>
      </c>
      <c r="AE167" s="16" t="s">
        <v>5049</v>
      </c>
      <c r="AF167" s="18" t="s">
        <v>5050</v>
      </c>
      <c r="AG167" s="18" t="s">
        <v>5050</v>
      </c>
    </row>
    <row r="168" spans="13:33" x14ac:dyDescent="0.2">
      <c r="M168" s="19" t="s">
        <v>548</v>
      </c>
      <c r="N168" s="20" t="s">
        <v>549</v>
      </c>
      <c r="O168" s="20" t="s">
        <v>549</v>
      </c>
      <c r="Q168" s="19" t="s">
        <v>1089</v>
      </c>
      <c r="R168" s="18" t="s">
        <v>1090</v>
      </c>
      <c r="AB168" s="17" t="s">
        <v>1528</v>
      </c>
      <c r="AC168" s="18" t="s">
        <v>1527</v>
      </c>
      <c r="AE168" s="16" t="s">
        <v>5051</v>
      </c>
      <c r="AF168" s="18" t="s">
        <v>5052</v>
      </c>
      <c r="AG168" s="18" t="s">
        <v>5052</v>
      </c>
    </row>
    <row r="169" spans="13:33" x14ac:dyDescent="0.2">
      <c r="M169" s="19" t="s">
        <v>550</v>
      </c>
      <c r="N169" s="20" t="s">
        <v>551</v>
      </c>
      <c r="O169" s="20" t="s">
        <v>551</v>
      </c>
      <c r="Q169" s="19" t="s">
        <v>1091</v>
      </c>
      <c r="R169" s="18" t="s">
        <v>1092</v>
      </c>
      <c r="AB169" s="17" t="s">
        <v>1529</v>
      </c>
      <c r="AC169" s="18" t="s">
        <v>1530</v>
      </c>
      <c r="AE169" s="16" t="s">
        <v>5053</v>
      </c>
      <c r="AF169" s="18" t="s">
        <v>5054</v>
      </c>
      <c r="AG169" s="18" t="s">
        <v>5054</v>
      </c>
    </row>
    <row r="170" spans="13:33" x14ac:dyDescent="0.2">
      <c r="M170" s="19" t="s">
        <v>552</v>
      </c>
      <c r="N170" s="20" t="s">
        <v>553</v>
      </c>
      <c r="O170" s="20" t="s">
        <v>553</v>
      </c>
      <c r="Q170" s="19" t="s">
        <v>1093</v>
      </c>
      <c r="R170" s="18" t="s">
        <v>1094</v>
      </c>
      <c r="AB170" s="17" t="s">
        <v>1531</v>
      </c>
      <c r="AC170" s="18" t="s">
        <v>1532</v>
      </c>
      <c r="AE170" s="16" t="s">
        <v>5055</v>
      </c>
      <c r="AF170" s="18" t="s">
        <v>5056</v>
      </c>
      <c r="AG170" s="18" t="s">
        <v>5056</v>
      </c>
    </row>
    <row r="171" spans="13:33" x14ac:dyDescent="0.2">
      <c r="M171" s="19" t="s">
        <v>554</v>
      </c>
      <c r="N171" s="20" t="s">
        <v>555</v>
      </c>
      <c r="O171" s="20" t="s">
        <v>556</v>
      </c>
      <c r="Q171" s="19" t="s">
        <v>1095</v>
      </c>
      <c r="R171" s="18" t="s">
        <v>1096</v>
      </c>
      <c r="AB171" s="17" t="s">
        <v>1533</v>
      </c>
      <c r="AC171" s="18" t="s">
        <v>1534</v>
      </c>
      <c r="AE171" s="16" t="s">
        <v>5057</v>
      </c>
      <c r="AF171" s="18" t="s">
        <v>5058</v>
      </c>
      <c r="AG171" s="18" t="s">
        <v>5058</v>
      </c>
    </row>
    <row r="172" spans="13:33" x14ac:dyDescent="0.2">
      <c r="M172" s="19" t="s">
        <v>557</v>
      </c>
      <c r="N172" s="20" t="s">
        <v>558</v>
      </c>
      <c r="O172" s="20" t="s">
        <v>559</v>
      </c>
      <c r="Q172" s="19" t="s">
        <v>1097</v>
      </c>
      <c r="R172" s="18" t="s">
        <v>1098</v>
      </c>
      <c r="AB172" s="17" t="s">
        <v>1535</v>
      </c>
      <c r="AC172" s="18" t="s">
        <v>1536</v>
      </c>
      <c r="AE172" s="16" t="s">
        <v>5059</v>
      </c>
      <c r="AF172" s="18" t="s">
        <v>5060</v>
      </c>
      <c r="AG172" s="18" t="s">
        <v>5060</v>
      </c>
    </row>
    <row r="173" spans="13:33" x14ac:dyDescent="0.2">
      <c r="M173" s="19" t="s">
        <v>560</v>
      </c>
      <c r="N173" s="20" t="s">
        <v>561</v>
      </c>
      <c r="O173" s="20" t="s">
        <v>561</v>
      </c>
      <c r="Q173" s="19" t="s">
        <v>1099</v>
      </c>
      <c r="R173" s="18" t="s">
        <v>1100</v>
      </c>
      <c r="AB173" s="17" t="s">
        <v>1537</v>
      </c>
      <c r="AC173" s="18" t="s">
        <v>1538</v>
      </c>
      <c r="AE173" s="16" t="s">
        <v>5061</v>
      </c>
      <c r="AF173" s="18" t="s">
        <v>5062</v>
      </c>
      <c r="AG173" s="18" t="s">
        <v>5062</v>
      </c>
    </row>
    <row r="174" spans="13:33" x14ac:dyDescent="0.2">
      <c r="M174" s="19" t="s">
        <v>562</v>
      </c>
      <c r="N174" s="20" t="s">
        <v>563</v>
      </c>
      <c r="O174" s="20" t="s">
        <v>563</v>
      </c>
      <c r="Q174" s="19" t="s">
        <v>1101</v>
      </c>
      <c r="R174" s="18" t="s">
        <v>1102</v>
      </c>
      <c r="AB174" s="17" t="s">
        <v>1539</v>
      </c>
      <c r="AC174" s="18" t="s">
        <v>1540</v>
      </c>
      <c r="AE174" s="16" t="s">
        <v>5063</v>
      </c>
      <c r="AF174" s="18" t="s">
        <v>5064</v>
      </c>
      <c r="AG174" s="18" t="s">
        <v>5064</v>
      </c>
    </row>
    <row r="175" spans="13:33" x14ac:dyDescent="0.2">
      <c r="M175" s="19" t="s">
        <v>564</v>
      </c>
      <c r="N175" s="20" t="s">
        <v>565</v>
      </c>
      <c r="O175" s="20" t="s">
        <v>565</v>
      </c>
      <c r="Q175" s="19" t="s">
        <v>1103</v>
      </c>
      <c r="R175" s="18" t="s">
        <v>1104</v>
      </c>
      <c r="AB175" s="17" t="s">
        <v>1541</v>
      </c>
      <c r="AC175" s="18" t="s">
        <v>1542</v>
      </c>
      <c r="AE175" s="16" t="s">
        <v>5065</v>
      </c>
      <c r="AF175" s="18" t="s">
        <v>5066</v>
      </c>
      <c r="AG175" s="18" t="s">
        <v>5066</v>
      </c>
    </row>
    <row r="176" spans="13:33" x14ac:dyDescent="0.2">
      <c r="M176" s="19" t="s">
        <v>116</v>
      </c>
      <c r="N176" s="20" t="s">
        <v>566</v>
      </c>
      <c r="O176" s="20" t="s">
        <v>566</v>
      </c>
      <c r="Q176" s="19" t="s">
        <v>1105</v>
      </c>
      <c r="R176" s="18" t="s">
        <v>1106</v>
      </c>
      <c r="AB176" s="17" t="s">
        <v>1543</v>
      </c>
      <c r="AC176" s="18" t="s">
        <v>1544</v>
      </c>
      <c r="AE176" s="16" t="s">
        <v>5067</v>
      </c>
      <c r="AF176" s="18" t="s">
        <v>5068</v>
      </c>
      <c r="AG176" s="18" t="s">
        <v>5068</v>
      </c>
    </row>
    <row r="177" spans="13:33" x14ac:dyDescent="0.2">
      <c r="M177" s="19" t="s">
        <v>567</v>
      </c>
      <c r="N177" s="20" t="s">
        <v>568</v>
      </c>
      <c r="O177" s="20" t="s">
        <v>569</v>
      </c>
      <c r="Q177" s="19" t="s">
        <v>1107</v>
      </c>
      <c r="R177" s="18" t="s">
        <v>1108</v>
      </c>
      <c r="AB177" s="17" t="s">
        <v>1545</v>
      </c>
      <c r="AC177" s="18" t="s">
        <v>1546</v>
      </c>
      <c r="AE177" s="16" t="s">
        <v>5069</v>
      </c>
      <c r="AF177" s="18" t="s">
        <v>5070</v>
      </c>
      <c r="AG177" s="18" t="s">
        <v>5070</v>
      </c>
    </row>
    <row r="178" spans="13:33" x14ac:dyDescent="0.2">
      <c r="M178" s="19" t="s">
        <v>570</v>
      </c>
      <c r="N178" s="20" t="s">
        <v>571</v>
      </c>
      <c r="O178" s="20" t="s">
        <v>571</v>
      </c>
      <c r="Q178" s="19" t="s">
        <v>1109</v>
      </c>
      <c r="R178" s="18" t="s">
        <v>1110</v>
      </c>
      <c r="AB178" s="17" t="s">
        <v>1547</v>
      </c>
      <c r="AC178" s="18" t="s">
        <v>1548</v>
      </c>
      <c r="AE178" s="16" t="s">
        <v>5071</v>
      </c>
      <c r="AF178" s="18" t="s">
        <v>5072</v>
      </c>
      <c r="AG178" s="18" t="s">
        <v>5072</v>
      </c>
    </row>
    <row r="179" spans="13:33" x14ac:dyDescent="0.2">
      <c r="M179" s="19" t="s">
        <v>572</v>
      </c>
      <c r="N179" s="20" t="s">
        <v>573</v>
      </c>
      <c r="O179" s="20" t="s">
        <v>573</v>
      </c>
      <c r="Q179" s="19" t="s">
        <v>1111</v>
      </c>
      <c r="R179" s="18" t="s">
        <v>1112</v>
      </c>
      <c r="AB179" s="17" t="s">
        <v>1549</v>
      </c>
      <c r="AC179" s="18" t="s">
        <v>1548</v>
      </c>
      <c r="AE179" s="16" t="s">
        <v>5073</v>
      </c>
      <c r="AF179" s="18" t="s">
        <v>5074</v>
      </c>
      <c r="AG179" s="18" t="s">
        <v>5074</v>
      </c>
    </row>
    <row r="180" spans="13:33" x14ac:dyDescent="0.2">
      <c r="M180" s="19" t="s">
        <v>574</v>
      </c>
      <c r="N180" s="20" t="s">
        <v>575</v>
      </c>
      <c r="O180" s="20" t="s">
        <v>576</v>
      </c>
      <c r="Q180" s="19" t="s">
        <v>1113</v>
      </c>
      <c r="R180" s="18" t="s">
        <v>1114</v>
      </c>
      <c r="AB180" s="17" t="s">
        <v>1550</v>
      </c>
      <c r="AC180" s="18" t="s">
        <v>1551</v>
      </c>
      <c r="AE180" s="16" t="s">
        <v>5075</v>
      </c>
      <c r="AF180" s="18" t="s">
        <v>5076</v>
      </c>
      <c r="AG180" s="18" t="s">
        <v>5076</v>
      </c>
    </row>
    <row r="181" spans="13:33" x14ac:dyDescent="0.2">
      <c r="M181" s="19" t="s">
        <v>577</v>
      </c>
      <c r="N181" s="20" t="s">
        <v>578</v>
      </c>
      <c r="O181" s="20" t="s">
        <v>579</v>
      </c>
      <c r="Q181" s="19" t="s">
        <v>1115</v>
      </c>
      <c r="R181" s="18" t="s">
        <v>1116</v>
      </c>
      <c r="AB181" s="17" t="s">
        <v>1552</v>
      </c>
      <c r="AC181" s="18" t="s">
        <v>1553</v>
      </c>
      <c r="AE181" s="16" t="s">
        <v>5077</v>
      </c>
      <c r="AF181" s="18" t="s">
        <v>5078</v>
      </c>
      <c r="AG181" s="18" t="s">
        <v>5078</v>
      </c>
    </row>
    <row r="182" spans="13:33" x14ac:dyDescent="0.2">
      <c r="M182" s="19" t="s">
        <v>580</v>
      </c>
      <c r="N182" s="20" t="s">
        <v>581</v>
      </c>
      <c r="O182" s="20" t="s">
        <v>582</v>
      </c>
      <c r="Q182" s="19" t="s">
        <v>1117</v>
      </c>
      <c r="R182" s="18" t="s">
        <v>1118</v>
      </c>
      <c r="AB182" s="17" t="s">
        <v>1554</v>
      </c>
      <c r="AC182" s="18" t="s">
        <v>1555</v>
      </c>
      <c r="AE182" s="16" t="s">
        <v>5079</v>
      </c>
      <c r="AF182" s="18" t="s">
        <v>5080</v>
      </c>
      <c r="AG182" s="18" t="s">
        <v>5080</v>
      </c>
    </row>
    <row r="183" spans="13:33" x14ac:dyDescent="0.2">
      <c r="M183" s="19" t="s">
        <v>583</v>
      </c>
      <c r="N183" s="20" t="s">
        <v>584</v>
      </c>
      <c r="O183" s="20" t="s">
        <v>584</v>
      </c>
      <c r="Q183" s="19" t="s">
        <v>1119</v>
      </c>
      <c r="R183" s="18" t="s">
        <v>1120</v>
      </c>
      <c r="AB183" s="17" t="s">
        <v>1556</v>
      </c>
      <c r="AC183" s="18" t="s">
        <v>1557</v>
      </c>
      <c r="AE183" s="16" t="s">
        <v>5081</v>
      </c>
      <c r="AF183" s="18" t="s">
        <v>5082</v>
      </c>
      <c r="AG183" s="18" t="s">
        <v>5082</v>
      </c>
    </row>
    <row r="184" spans="13:33" x14ac:dyDescent="0.2">
      <c r="M184" s="19" t="s">
        <v>585</v>
      </c>
      <c r="N184" s="20" t="s">
        <v>586</v>
      </c>
      <c r="O184" s="20" t="s">
        <v>586</v>
      </c>
      <c r="Q184" s="19" t="s">
        <v>1121</v>
      </c>
      <c r="R184" s="18" t="s">
        <v>1122</v>
      </c>
      <c r="AB184" s="17" t="s">
        <v>1558</v>
      </c>
      <c r="AC184" s="18" t="s">
        <v>1559</v>
      </c>
      <c r="AE184" s="16" t="s">
        <v>5083</v>
      </c>
      <c r="AF184" s="18" t="s">
        <v>5084</v>
      </c>
      <c r="AG184" s="18" t="s">
        <v>5084</v>
      </c>
    </row>
    <row r="185" spans="13:33" x14ac:dyDescent="0.2">
      <c r="M185" s="19" t="s">
        <v>587</v>
      </c>
      <c r="N185" s="20" t="s">
        <v>588</v>
      </c>
      <c r="O185" s="20" t="s">
        <v>588</v>
      </c>
      <c r="AB185" s="17" t="s">
        <v>1560</v>
      </c>
      <c r="AC185" s="18" t="s">
        <v>1561</v>
      </c>
      <c r="AE185" s="16" t="s">
        <v>5085</v>
      </c>
      <c r="AF185" s="18" t="s">
        <v>5086</v>
      </c>
      <c r="AG185" s="18" t="s">
        <v>5086</v>
      </c>
    </row>
    <row r="186" spans="13:33" x14ac:dyDescent="0.2">
      <c r="M186" s="19" t="s">
        <v>589</v>
      </c>
      <c r="N186" s="20" t="s">
        <v>590</v>
      </c>
      <c r="O186" s="20" t="s">
        <v>590</v>
      </c>
      <c r="AB186" s="17" t="s">
        <v>1562</v>
      </c>
      <c r="AC186" s="18" t="s">
        <v>1563</v>
      </c>
      <c r="AE186" s="16" t="s">
        <v>5087</v>
      </c>
      <c r="AF186" s="18" t="s">
        <v>5088</v>
      </c>
      <c r="AG186" s="18" t="s">
        <v>5088</v>
      </c>
    </row>
    <row r="187" spans="13:33" x14ac:dyDescent="0.2">
      <c r="M187" s="19" t="s">
        <v>591</v>
      </c>
      <c r="N187" s="20" t="s">
        <v>592</v>
      </c>
      <c r="O187" s="20" t="s">
        <v>593</v>
      </c>
      <c r="AB187" s="17" t="s">
        <v>1564</v>
      </c>
      <c r="AC187" s="18" t="s">
        <v>1565</v>
      </c>
      <c r="AE187" s="16" t="s">
        <v>5089</v>
      </c>
      <c r="AF187" s="18" t="s">
        <v>5090</v>
      </c>
      <c r="AG187" s="18" t="s">
        <v>5090</v>
      </c>
    </row>
    <row r="188" spans="13:33" x14ac:dyDescent="0.2">
      <c r="M188" s="19" t="s">
        <v>594</v>
      </c>
      <c r="N188" s="20" t="s">
        <v>595</v>
      </c>
      <c r="O188" s="20" t="s">
        <v>596</v>
      </c>
      <c r="AB188" s="17" t="s">
        <v>1566</v>
      </c>
      <c r="AC188" s="18" t="s">
        <v>1567</v>
      </c>
      <c r="AE188" s="16" t="s">
        <v>5091</v>
      </c>
      <c r="AF188" s="18" t="s">
        <v>5092</v>
      </c>
      <c r="AG188" s="18" t="s">
        <v>5092</v>
      </c>
    </row>
    <row r="189" spans="13:33" x14ac:dyDescent="0.2">
      <c r="M189" s="19" t="s">
        <v>597</v>
      </c>
      <c r="N189" s="20" t="s">
        <v>598</v>
      </c>
      <c r="O189" s="20" t="s">
        <v>598</v>
      </c>
      <c r="AB189" s="17" t="s">
        <v>1568</v>
      </c>
      <c r="AC189" s="18" t="s">
        <v>1569</v>
      </c>
      <c r="AE189" s="16" t="s">
        <v>5093</v>
      </c>
      <c r="AF189" s="18" t="s">
        <v>5094</v>
      </c>
      <c r="AG189" s="18" t="s">
        <v>5094</v>
      </c>
    </row>
    <row r="190" spans="13:33" x14ac:dyDescent="0.2">
      <c r="M190" s="19" t="s">
        <v>599</v>
      </c>
      <c r="N190" s="20" t="s">
        <v>600</v>
      </c>
      <c r="O190" s="20" t="s">
        <v>601</v>
      </c>
      <c r="AB190" s="17" t="s">
        <v>1570</v>
      </c>
      <c r="AC190" s="18" t="s">
        <v>1571</v>
      </c>
      <c r="AE190" s="16" t="s">
        <v>5095</v>
      </c>
      <c r="AF190" s="18" t="s">
        <v>5096</v>
      </c>
      <c r="AG190" s="18" t="s">
        <v>5096</v>
      </c>
    </row>
    <row r="191" spans="13:33" x14ac:dyDescent="0.2">
      <c r="M191" s="19" t="s">
        <v>602</v>
      </c>
      <c r="N191" s="20" t="s">
        <v>603</v>
      </c>
      <c r="O191" s="20" t="s">
        <v>604</v>
      </c>
      <c r="AB191" s="17" t="s">
        <v>1572</v>
      </c>
      <c r="AC191" s="18" t="s">
        <v>1573</v>
      </c>
      <c r="AE191" s="16" t="s">
        <v>5097</v>
      </c>
      <c r="AF191" s="18" t="s">
        <v>5098</v>
      </c>
      <c r="AG191" s="18" t="s">
        <v>5098</v>
      </c>
    </row>
    <row r="192" spans="13:33" x14ac:dyDescent="0.2">
      <c r="M192" s="19" t="s">
        <v>605</v>
      </c>
      <c r="N192" s="20" t="s">
        <v>606</v>
      </c>
      <c r="O192" s="20" t="s">
        <v>607</v>
      </c>
      <c r="AB192" s="17" t="s">
        <v>1574</v>
      </c>
      <c r="AC192" s="18" t="s">
        <v>1575</v>
      </c>
      <c r="AE192" s="16" t="s">
        <v>5099</v>
      </c>
      <c r="AF192" s="18" t="s">
        <v>5100</v>
      </c>
      <c r="AG192" s="18" t="s">
        <v>5100</v>
      </c>
    </row>
    <row r="193" spans="13:33" x14ac:dyDescent="0.2">
      <c r="M193" s="19" t="s">
        <v>608</v>
      </c>
      <c r="N193" s="20" t="s">
        <v>609</v>
      </c>
      <c r="O193" s="20" t="s">
        <v>609</v>
      </c>
      <c r="AB193" s="17" t="s">
        <v>1576</v>
      </c>
      <c r="AC193" s="18" t="s">
        <v>1577</v>
      </c>
      <c r="AE193" s="16" t="s">
        <v>5101</v>
      </c>
      <c r="AF193" s="18" t="s">
        <v>5102</v>
      </c>
      <c r="AG193" s="18" t="s">
        <v>5102</v>
      </c>
    </row>
    <row r="194" spans="13:33" x14ac:dyDescent="0.2">
      <c r="M194" s="19" t="s">
        <v>610</v>
      </c>
      <c r="N194" s="20" t="s">
        <v>611</v>
      </c>
      <c r="O194" s="20" t="s">
        <v>612</v>
      </c>
      <c r="AB194" s="17" t="s">
        <v>1578</v>
      </c>
      <c r="AC194" s="18" t="s">
        <v>1579</v>
      </c>
      <c r="AE194" s="16" t="s">
        <v>5103</v>
      </c>
      <c r="AF194" s="18" t="s">
        <v>5104</v>
      </c>
      <c r="AG194" s="18" t="s">
        <v>5104</v>
      </c>
    </row>
    <row r="195" spans="13:33" x14ac:dyDescent="0.2">
      <c r="M195" s="19" t="s">
        <v>613</v>
      </c>
      <c r="N195" s="20" t="s">
        <v>614</v>
      </c>
      <c r="O195" s="20" t="s">
        <v>615</v>
      </c>
      <c r="AB195" s="17" t="s">
        <v>1580</v>
      </c>
      <c r="AC195" s="18" t="s">
        <v>1581</v>
      </c>
      <c r="AE195" s="16" t="s">
        <v>5105</v>
      </c>
      <c r="AF195" s="18" t="s">
        <v>5106</v>
      </c>
      <c r="AG195" s="18" t="s">
        <v>5106</v>
      </c>
    </row>
    <row r="196" spans="13:33" x14ac:dyDescent="0.2">
      <c r="M196" s="19" t="s">
        <v>616</v>
      </c>
      <c r="N196" s="20" t="s">
        <v>617</v>
      </c>
      <c r="O196" s="20" t="s">
        <v>618</v>
      </c>
      <c r="AB196" s="17" t="s">
        <v>1582</v>
      </c>
      <c r="AC196" s="18" t="s">
        <v>1583</v>
      </c>
    </row>
    <row r="197" spans="13:33" x14ac:dyDescent="0.2">
      <c r="M197" s="19" t="s">
        <v>619</v>
      </c>
      <c r="N197" s="20" t="s">
        <v>620</v>
      </c>
      <c r="O197" s="20" t="s">
        <v>620</v>
      </c>
      <c r="AB197" s="17" t="s">
        <v>1584</v>
      </c>
      <c r="AC197" s="18" t="s">
        <v>1585</v>
      </c>
    </row>
    <row r="198" spans="13:33" x14ac:dyDescent="0.2">
      <c r="M198" s="19" t="s">
        <v>621</v>
      </c>
      <c r="N198" s="20" t="s">
        <v>622</v>
      </c>
      <c r="O198" s="20" t="s">
        <v>622</v>
      </c>
      <c r="AB198" s="17" t="s">
        <v>1586</v>
      </c>
      <c r="AC198" s="18" t="s">
        <v>1587</v>
      </c>
    </row>
    <row r="199" spans="13:33" x14ac:dyDescent="0.2">
      <c r="M199" s="19" t="s">
        <v>623</v>
      </c>
      <c r="N199" s="20" t="s">
        <v>624</v>
      </c>
      <c r="O199" s="20" t="s">
        <v>625</v>
      </c>
      <c r="AB199" s="17" t="s">
        <v>1588</v>
      </c>
      <c r="AC199" s="18" t="s">
        <v>1589</v>
      </c>
    </row>
    <row r="200" spans="13:33" x14ac:dyDescent="0.2">
      <c r="M200" s="19" t="s">
        <v>626</v>
      </c>
      <c r="N200" s="20" t="s">
        <v>627</v>
      </c>
      <c r="O200" s="20" t="s">
        <v>628</v>
      </c>
      <c r="AB200" s="17" t="s">
        <v>1590</v>
      </c>
      <c r="AC200" s="18" t="s">
        <v>1591</v>
      </c>
    </row>
    <row r="201" spans="13:33" x14ac:dyDescent="0.2">
      <c r="M201" s="19" t="s">
        <v>629</v>
      </c>
      <c r="N201" s="20" t="s">
        <v>630</v>
      </c>
      <c r="O201" s="20" t="s">
        <v>630</v>
      </c>
      <c r="AB201" s="17" t="s">
        <v>1592</v>
      </c>
      <c r="AC201" s="18" t="s">
        <v>1593</v>
      </c>
    </row>
    <row r="202" spans="13:33" x14ac:dyDescent="0.2">
      <c r="M202" s="19" t="s">
        <v>631</v>
      </c>
      <c r="N202" s="20" t="s">
        <v>632</v>
      </c>
      <c r="O202" s="20" t="s">
        <v>633</v>
      </c>
      <c r="AB202" s="17" t="s">
        <v>1594</v>
      </c>
      <c r="AC202" s="18" t="s">
        <v>1595</v>
      </c>
    </row>
    <row r="203" spans="13:33" x14ac:dyDescent="0.2">
      <c r="M203" s="19" t="s">
        <v>634</v>
      </c>
      <c r="N203" s="20" t="s">
        <v>635</v>
      </c>
      <c r="O203" s="20" t="s">
        <v>636</v>
      </c>
      <c r="AB203" s="17" t="s">
        <v>1596</v>
      </c>
      <c r="AC203" s="18" t="s">
        <v>1597</v>
      </c>
    </row>
    <row r="204" spans="13:33" x14ac:dyDescent="0.2">
      <c r="M204" s="19" t="s">
        <v>637</v>
      </c>
      <c r="N204" s="20" t="s">
        <v>638</v>
      </c>
      <c r="O204" s="20" t="s">
        <v>638</v>
      </c>
      <c r="AB204" s="17" t="s">
        <v>1598</v>
      </c>
      <c r="AC204" s="18" t="s">
        <v>1599</v>
      </c>
    </row>
    <row r="205" spans="13:33" x14ac:dyDescent="0.2">
      <c r="M205" s="19" t="s">
        <v>639</v>
      </c>
      <c r="N205" s="20" t="s">
        <v>640</v>
      </c>
      <c r="O205" s="20" t="s">
        <v>640</v>
      </c>
      <c r="AB205" s="17" t="s">
        <v>1600</v>
      </c>
      <c r="AC205" s="18" t="s">
        <v>1601</v>
      </c>
    </row>
    <row r="206" spans="13:33" x14ac:dyDescent="0.2">
      <c r="M206" s="19" t="s">
        <v>641</v>
      </c>
      <c r="N206" s="20" t="s">
        <v>642</v>
      </c>
      <c r="O206" s="20" t="s">
        <v>643</v>
      </c>
      <c r="AB206" s="17" t="s">
        <v>1602</v>
      </c>
      <c r="AC206" s="18" t="s">
        <v>1603</v>
      </c>
    </row>
    <row r="207" spans="13:33" x14ac:dyDescent="0.2">
      <c r="M207" s="19" t="s">
        <v>644</v>
      </c>
      <c r="N207" s="20" t="s">
        <v>645</v>
      </c>
      <c r="O207" s="20" t="s">
        <v>646</v>
      </c>
      <c r="AB207" s="17" t="s">
        <v>1604</v>
      </c>
      <c r="AC207" s="18" t="s">
        <v>1603</v>
      </c>
    </row>
    <row r="208" spans="13:33" x14ac:dyDescent="0.2">
      <c r="M208" s="19" t="s">
        <v>647</v>
      </c>
      <c r="N208" s="20" t="s">
        <v>648</v>
      </c>
      <c r="O208" s="20" t="s">
        <v>649</v>
      </c>
      <c r="AB208" s="17" t="s">
        <v>1605</v>
      </c>
      <c r="AC208" s="18" t="s">
        <v>1606</v>
      </c>
    </row>
    <row r="209" spans="13:29" x14ac:dyDescent="0.2">
      <c r="M209" s="19" t="s">
        <v>650</v>
      </c>
      <c r="N209" s="20" t="s">
        <v>651</v>
      </c>
      <c r="O209" s="20" t="s">
        <v>652</v>
      </c>
      <c r="AB209" s="17" t="s">
        <v>1607</v>
      </c>
      <c r="AC209" s="18" t="s">
        <v>1608</v>
      </c>
    </row>
    <row r="210" spans="13:29" x14ac:dyDescent="0.2">
      <c r="M210" s="19" t="s">
        <v>653</v>
      </c>
      <c r="N210" s="20" t="s">
        <v>654</v>
      </c>
      <c r="O210" s="20" t="s">
        <v>654</v>
      </c>
      <c r="AB210" s="17" t="s">
        <v>1609</v>
      </c>
      <c r="AC210" s="18" t="s">
        <v>1610</v>
      </c>
    </row>
    <row r="211" spans="13:29" x14ac:dyDescent="0.2">
      <c r="M211" s="19" t="s">
        <v>655</v>
      </c>
      <c r="N211" s="20" t="s">
        <v>656</v>
      </c>
      <c r="O211" s="20" t="s">
        <v>657</v>
      </c>
      <c r="AB211" s="17" t="s">
        <v>1611</v>
      </c>
      <c r="AC211" s="18" t="s">
        <v>1612</v>
      </c>
    </row>
    <row r="212" spans="13:29" x14ac:dyDescent="0.2">
      <c r="M212" s="19" t="s">
        <v>658</v>
      </c>
      <c r="N212" s="20" t="s">
        <v>659</v>
      </c>
      <c r="O212" s="20" t="s">
        <v>660</v>
      </c>
      <c r="AB212" s="17" t="s">
        <v>1613</v>
      </c>
      <c r="AC212" s="18" t="s">
        <v>1614</v>
      </c>
    </row>
    <row r="213" spans="13:29" x14ac:dyDescent="0.2">
      <c r="M213" s="19" t="s">
        <v>661</v>
      </c>
      <c r="N213" s="20" t="s">
        <v>662</v>
      </c>
      <c r="O213" s="20" t="s">
        <v>663</v>
      </c>
      <c r="AB213" s="17" t="s">
        <v>1615</v>
      </c>
      <c r="AC213" s="18" t="s">
        <v>1614</v>
      </c>
    </row>
    <row r="214" spans="13:29" x14ac:dyDescent="0.2">
      <c r="M214" s="19" t="s">
        <v>664</v>
      </c>
      <c r="N214" s="20" t="s">
        <v>665</v>
      </c>
      <c r="O214" s="20" t="s">
        <v>666</v>
      </c>
      <c r="AB214" s="17" t="s">
        <v>1616</v>
      </c>
      <c r="AC214" s="18" t="s">
        <v>1617</v>
      </c>
    </row>
    <row r="215" spans="13:29" x14ac:dyDescent="0.2">
      <c r="M215" s="19" t="s">
        <v>667</v>
      </c>
      <c r="N215" s="20" t="s">
        <v>668</v>
      </c>
      <c r="O215" s="20" t="s">
        <v>668</v>
      </c>
      <c r="AB215" s="17" t="s">
        <v>1618</v>
      </c>
      <c r="AC215" s="18" t="s">
        <v>1619</v>
      </c>
    </row>
    <row r="216" spans="13:29" x14ac:dyDescent="0.2">
      <c r="M216" s="19" t="s">
        <v>669</v>
      </c>
      <c r="N216" s="20" t="s">
        <v>670</v>
      </c>
      <c r="O216" s="20" t="s">
        <v>670</v>
      </c>
      <c r="AB216" s="17" t="s">
        <v>1620</v>
      </c>
      <c r="AC216" s="18" t="s">
        <v>1621</v>
      </c>
    </row>
    <row r="217" spans="13:29" x14ac:dyDescent="0.2">
      <c r="M217" s="19" t="s">
        <v>671</v>
      </c>
      <c r="N217" s="20" t="s">
        <v>672</v>
      </c>
      <c r="O217" s="20" t="s">
        <v>673</v>
      </c>
      <c r="AB217" s="17" t="s">
        <v>1622</v>
      </c>
      <c r="AC217" s="18" t="s">
        <v>1623</v>
      </c>
    </row>
    <row r="218" spans="13:29" x14ac:dyDescent="0.2">
      <c r="M218" s="19" t="s">
        <v>674</v>
      </c>
      <c r="N218" s="20" t="s">
        <v>675</v>
      </c>
      <c r="O218" s="20" t="s">
        <v>676</v>
      </c>
      <c r="AB218" s="17" t="s">
        <v>1624</v>
      </c>
      <c r="AC218" s="18" t="s">
        <v>1625</v>
      </c>
    </row>
    <row r="219" spans="13:29" x14ac:dyDescent="0.2">
      <c r="M219" s="19" t="s">
        <v>677</v>
      </c>
      <c r="N219" s="20" t="s">
        <v>678</v>
      </c>
      <c r="O219" s="20" t="s">
        <v>678</v>
      </c>
      <c r="AB219" s="17" t="s">
        <v>1626</v>
      </c>
      <c r="AC219" s="18" t="s">
        <v>1627</v>
      </c>
    </row>
    <row r="220" spans="13:29" x14ac:dyDescent="0.2">
      <c r="M220" s="19" t="s">
        <v>679</v>
      </c>
      <c r="N220" s="20" t="s">
        <v>680</v>
      </c>
      <c r="O220" s="20" t="s">
        <v>681</v>
      </c>
      <c r="AB220" s="17" t="s">
        <v>1628</v>
      </c>
      <c r="AC220" s="18" t="s">
        <v>1629</v>
      </c>
    </row>
    <row r="221" spans="13:29" x14ac:dyDescent="0.2">
      <c r="M221" s="19" t="s">
        <v>682</v>
      </c>
      <c r="N221" s="20" t="s">
        <v>683</v>
      </c>
      <c r="O221" s="20" t="s">
        <v>684</v>
      </c>
      <c r="AB221" s="17" t="s">
        <v>1630</v>
      </c>
      <c r="AC221" s="18" t="s">
        <v>1631</v>
      </c>
    </row>
    <row r="222" spans="13:29" x14ac:dyDescent="0.2">
      <c r="M222" s="19" t="s">
        <v>685</v>
      </c>
      <c r="N222" s="20" t="s">
        <v>686</v>
      </c>
      <c r="O222" s="20" t="s">
        <v>687</v>
      </c>
      <c r="AB222" s="17" t="s">
        <v>1632</v>
      </c>
      <c r="AC222" s="18" t="s">
        <v>1631</v>
      </c>
    </row>
    <row r="223" spans="13:29" x14ac:dyDescent="0.2">
      <c r="M223" s="19" t="s">
        <v>688</v>
      </c>
      <c r="N223" s="20" t="s">
        <v>689</v>
      </c>
      <c r="O223" s="20" t="s">
        <v>689</v>
      </c>
      <c r="AB223" s="17" t="s">
        <v>1633</v>
      </c>
      <c r="AC223" s="18" t="s">
        <v>1634</v>
      </c>
    </row>
    <row r="224" spans="13:29" x14ac:dyDescent="0.2">
      <c r="M224" s="19" t="s">
        <v>690</v>
      </c>
      <c r="N224" s="20" t="s">
        <v>691</v>
      </c>
      <c r="O224" s="20" t="s">
        <v>692</v>
      </c>
      <c r="AB224" s="17" t="s">
        <v>1635</v>
      </c>
      <c r="AC224" s="18" t="s">
        <v>1634</v>
      </c>
    </row>
    <row r="225" spans="13:29" x14ac:dyDescent="0.2">
      <c r="M225" s="19" t="s">
        <v>693</v>
      </c>
      <c r="N225" s="20" t="s">
        <v>694</v>
      </c>
      <c r="O225" s="20" t="s">
        <v>694</v>
      </c>
      <c r="AB225" s="17" t="s">
        <v>1636</v>
      </c>
      <c r="AC225" s="18" t="s">
        <v>1634</v>
      </c>
    </row>
    <row r="226" spans="13:29" x14ac:dyDescent="0.2">
      <c r="M226" s="19" t="s">
        <v>695</v>
      </c>
      <c r="N226" s="20" t="s">
        <v>696</v>
      </c>
      <c r="O226" s="20" t="s">
        <v>696</v>
      </c>
      <c r="AB226" s="17" t="s">
        <v>1637</v>
      </c>
      <c r="AC226" s="18" t="s">
        <v>1638</v>
      </c>
    </row>
    <row r="227" spans="13:29" x14ac:dyDescent="0.2">
      <c r="M227" s="19" t="s">
        <v>697</v>
      </c>
      <c r="N227" s="20" t="s">
        <v>698</v>
      </c>
      <c r="O227" s="20" t="s">
        <v>698</v>
      </c>
      <c r="AB227" s="17" t="s">
        <v>1639</v>
      </c>
      <c r="AC227" s="18" t="s">
        <v>1640</v>
      </c>
    </row>
    <row r="228" spans="13:29" x14ac:dyDescent="0.2">
      <c r="M228" s="19" t="s">
        <v>699</v>
      </c>
      <c r="N228" s="20" t="s">
        <v>700</v>
      </c>
      <c r="O228" s="20" t="s">
        <v>700</v>
      </c>
      <c r="AB228" s="17" t="s">
        <v>1641</v>
      </c>
      <c r="AC228" s="18" t="s">
        <v>1642</v>
      </c>
    </row>
    <row r="229" spans="13:29" x14ac:dyDescent="0.2">
      <c r="M229" s="19" t="s">
        <v>701</v>
      </c>
      <c r="N229" s="20" t="s">
        <v>702</v>
      </c>
      <c r="O229" s="20" t="s">
        <v>702</v>
      </c>
      <c r="AB229" s="17" t="s">
        <v>1643</v>
      </c>
      <c r="AC229" s="18" t="s">
        <v>1644</v>
      </c>
    </row>
    <row r="230" spans="13:29" x14ac:dyDescent="0.2">
      <c r="M230" s="19" t="s">
        <v>703</v>
      </c>
      <c r="N230" s="20" t="s">
        <v>704</v>
      </c>
      <c r="O230" s="20" t="s">
        <v>704</v>
      </c>
      <c r="AB230" s="17" t="s">
        <v>1645</v>
      </c>
      <c r="AC230" s="18" t="s">
        <v>1646</v>
      </c>
    </row>
    <row r="231" spans="13:29" x14ac:dyDescent="0.2">
      <c r="M231" s="19" t="s">
        <v>705</v>
      </c>
      <c r="N231" s="20" t="s">
        <v>706</v>
      </c>
      <c r="O231" s="20" t="s">
        <v>707</v>
      </c>
      <c r="AB231" s="17" t="s">
        <v>1647</v>
      </c>
      <c r="AC231" s="18" t="s">
        <v>1648</v>
      </c>
    </row>
    <row r="232" spans="13:29" x14ac:dyDescent="0.2">
      <c r="M232" s="19" t="s">
        <v>708</v>
      </c>
      <c r="N232" s="20" t="s">
        <v>709</v>
      </c>
      <c r="O232" s="20" t="s">
        <v>710</v>
      </c>
      <c r="AB232" s="17" t="s">
        <v>1649</v>
      </c>
      <c r="AC232" s="18" t="s">
        <v>1650</v>
      </c>
    </row>
    <row r="233" spans="13:29" x14ac:dyDescent="0.2">
      <c r="M233" s="19" t="s">
        <v>711</v>
      </c>
      <c r="N233" s="20" t="s">
        <v>712</v>
      </c>
      <c r="O233" s="20" t="s">
        <v>713</v>
      </c>
      <c r="AB233" s="17" t="s">
        <v>1651</v>
      </c>
      <c r="AC233" s="18" t="s">
        <v>1646</v>
      </c>
    </row>
    <row r="234" spans="13:29" x14ac:dyDescent="0.2">
      <c r="M234" s="19" t="s">
        <v>714</v>
      </c>
      <c r="N234" s="20" t="s">
        <v>715</v>
      </c>
      <c r="O234" s="20" t="s">
        <v>715</v>
      </c>
      <c r="AB234" s="17" t="s">
        <v>1652</v>
      </c>
      <c r="AC234" s="18" t="s">
        <v>1646</v>
      </c>
    </row>
    <row r="235" spans="13:29" x14ac:dyDescent="0.2">
      <c r="M235" s="19" t="s">
        <v>716</v>
      </c>
      <c r="N235" s="20" t="s">
        <v>717</v>
      </c>
      <c r="O235" s="20" t="s">
        <v>718</v>
      </c>
      <c r="AB235" s="17" t="s">
        <v>1653</v>
      </c>
      <c r="AC235" s="18" t="s">
        <v>1654</v>
      </c>
    </row>
    <row r="236" spans="13:29" x14ac:dyDescent="0.2">
      <c r="M236" s="19" t="s">
        <v>719</v>
      </c>
      <c r="N236" s="20" t="s">
        <v>720</v>
      </c>
      <c r="O236" s="20" t="s">
        <v>720</v>
      </c>
      <c r="AB236" s="17" t="s">
        <v>1655</v>
      </c>
      <c r="AC236" s="18" t="s">
        <v>1654</v>
      </c>
    </row>
    <row r="237" spans="13:29" x14ac:dyDescent="0.2">
      <c r="M237" s="19" t="s">
        <v>721</v>
      </c>
      <c r="N237" s="20" t="s">
        <v>722</v>
      </c>
      <c r="O237" s="20" t="s">
        <v>722</v>
      </c>
      <c r="AB237" s="17" t="s">
        <v>1656</v>
      </c>
      <c r="AC237" s="18" t="s">
        <v>1654</v>
      </c>
    </row>
    <row r="238" spans="13:29" x14ac:dyDescent="0.2">
      <c r="M238" s="19" t="s">
        <v>723</v>
      </c>
      <c r="N238" s="20" t="s">
        <v>724</v>
      </c>
      <c r="O238" s="20" t="s">
        <v>724</v>
      </c>
      <c r="AB238" s="17" t="s">
        <v>1657</v>
      </c>
      <c r="AC238" s="18" t="s">
        <v>1658</v>
      </c>
    </row>
    <row r="239" spans="13:29" x14ac:dyDescent="0.2">
      <c r="M239" s="19" t="s">
        <v>725</v>
      </c>
      <c r="N239" s="20" t="s">
        <v>726</v>
      </c>
      <c r="O239" s="20" t="s">
        <v>727</v>
      </c>
      <c r="AB239" s="17" t="s">
        <v>1659</v>
      </c>
      <c r="AC239" s="18" t="s">
        <v>1660</v>
      </c>
    </row>
    <row r="240" spans="13:29" x14ac:dyDescent="0.2">
      <c r="M240" s="19" t="s">
        <v>728</v>
      </c>
      <c r="N240" s="20" t="s">
        <v>399</v>
      </c>
      <c r="O240" s="20" t="s">
        <v>400</v>
      </c>
      <c r="AB240" s="17" t="s">
        <v>1661</v>
      </c>
      <c r="AC240" s="18" t="s">
        <v>1662</v>
      </c>
    </row>
    <row r="241" spans="13:29" x14ac:dyDescent="0.2">
      <c r="M241" s="19" t="s">
        <v>729</v>
      </c>
      <c r="N241" s="20" t="s">
        <v>730</v>
      </c>
      <c r="O241" s="20" t="s">
        <v>731</v>
      </c>
      <c r="AB241" s="17" t="s">
        <v>1663</v>
      </c>
      <c r="AC241" s="18" t="s">
        <v>1664</v>
      </c>
    </row>
    <row r="242" spans="13:29" x14ac:dyDescent="0.2">
      <c r="M242" s="19" t="s">
        <v>732</v>
      </c>
      <c r="N242" s="20" t="s">
        <v>733</v>
      </c>
      <c r="O242" s="20" t="s">
        <v>734</v>
      </c>
      <c r="AB242" s="17" t="s">
        <v>1665</v>
      </c>
      <c r="AC242" s="18" t="s">
        <v>1666</v>
      </c>
    </row>
    <row r="243" spans="13:29" x14ac:dyDescent="0.2">
      <c r="M243" s="19" t="s">
        <v>735</v>
      </c>
      <c r="N243" s="20" t="s">
        <v>736</v>
      </c>
      <c r="O243" s="20" t="s">
        <v>736</v>
      </c>
      <c r="AB243" s="17" t="s">
        <v>1667</v>
      </c>
      <c r="AC243" s="18" t="s">
        <v>1668</v>
      </c>
    </row>
    <row r="244" spans="13:29" x14ac:dyDescent="0.2">
      <c r="M244" s="19" t="s">
        <v>737</v>
      </c>
      <c r="N244" s="20" t="s">
        <v>738</v>
      </c>
      <c r="O244" s="20" t="s">
        <v>739</v>
      </c>
      <c r="AB244" s="17" t="s">
        <v>1669</v>
      </c>
      <c r="AC244" s="18" t="s">
        <v>1670</v>
      </c>
    </row>
    <row r="245" spans="13:29" x14ac:dyDescent="0.2">
      <c r="M245" s="19" t="s">
        <v>740</v>
      </c>
      <c r="N245" s="20" t="s">
        <v>741</v>
      </c>
      <c r="O245" s="20" t="s">
        <v>741</v>
      </c>
      <c r="AB245" s="17" t="s">
        <v>1671</v>
      </c>
      <c r="AC245" s="18" t="s">
        <v>1672</v>
      </c>
    </row>
    <row r="246" spans="13:29" x14ac:dyDescent="0.2">
      <c r="M246" s="19" t="s">
        <v>742</v>
      </c>
      <c r="N246" s="20" t="s">
        <v>743</v>
      </c>
      <c r="O246" s="20" t="s">
        <v>743</v>
      </c>
      <c r="AB246" s="17" t="s">
        <v>1673</v>
      </c>
      <c r="AC246" s="18" t="s">
        <v>1674</v>
      </c>
    </row>
    <row r="247" spans="13:29" x14ac:dyDescent="0.2">
      <c r="M247" s="19" t="s">
        <v>744</v>
      </c>
      <c r="N247" s="20" t="s">
        <v>745</v>
      </c>
      <c r="O247" s="20" t="s">
        <v>745</v>
      </c>
      <c r="AB247" s="17" t="s">
        <v>1675</v>
      </c>
      <c r="AC247" s="18" t="s">
        <v>1676</v>
      </c>
    </row>
    <row r="248" spans="13:29" x14ac:dyDescent="0.2">
      <c r="M248" s="19" t="s">
        <v>746</v>
      </c>
      <c r="N248" s="20" t="s">
        <v>747</v>
      </c>
      <c r="O248" s="20" t="s">
        <v>748</v>
      </c>
      <c r="AB248" s="17" t="s">
        <v>1677</v>
      </c>
      <c r="AC248" s="18" t="s">
        <v>1678</v>
      </c>
    </row>
    <row r="249" spans="13:29" x14ac:dyDescent="0.2">
      <c r="M249" s="19" t="s">
        <v>749</v>
      </c>
      <c r="N249" s="20" t="s">
        <v>750</v>
      </c>
      <c r="O249" s="20" t="s">
        <v>751</v>
      </c>
      <c r="AB249" s="17" t="s">
        <v>1679</v>
      </c>
      <c r="AC249" s="18" t="s">
        <v>1680</v>
      </c>
    </row>
    <row r="250" spans="13:29" x14ac:dyDescent="0.2">
      <c r="M250" s="19" t="s">
        <v>752</v>
      </c>
      <c r="N250" s="20" t="s">
        <v>753</v>
      </c>
      <c r="O250" s="20" t="s">
        <v>754</v>
      </c>
      <c r="AB250" s="17" t="s">
        <v>1681</v>
      </c>
      <c r="AC250" s="18" t="s">
        <v>1682</v>
      </c>
    </row>
    <row r="251" spans="13:29" x14ac:dyDescent="0.2">
      <c r="M251" s="19" t="s">
        <v>755</v>
      </c>
      <c r="N251" s="20" t="s">
        <v>756</v>
      </c>
      <c r="O251" s="20" t="s">
        <v>757</v>
      </c>
      <c r="AB251" s="17" t="s">
        <v>1683</v>
      </c>
      <c r="AC251" s="18" t="s">
        <v>1684</v>
      </c>
    </row>
    <row r="252" spans="13:29" x14ac:dyDescent="0.2">
      <c r="M252" s="19" t="s">
        <v>758</v>
      </c>
      <c r="N252" s="20" t="s">
        <v>759</v>
      </c>
      <c r="O252" s="20" t="s">
        <v>759</v>
      </c>
      <c r="AB252" s="17" t="s">
        <v>1685</v>
      </c>
      <c r="AC252" s="18" t="s">
        <v>1686</v>
      </c>
    </row>
    <row r="253" spans="13:29" x14ac:dyDescent="0.2">
      <c r="M253" s="19" t="s">
        <v>760</v>
      </c>
      <c r="N253" s="20" t="s">
        <v>761</v>
      </c>
      <c r="O253" s="20" t="s">
        <v>761</v>
      </c>
      <c r="AB253" s="17" t="s">
        <v>1687</v>
      </c>
      <c r="AC253" s="18" t="s">
        <v>1686</v>
      </c>
    </row>
    <row r="254" spans="13:29" x14ac:dyDescent="0.2">
      <c r="M254" s="19" t="s">
        <v>762</v>
      </c>
      <c r="N254" s="20" t="s">
        <v>763</v>
      </c>
      <c r="O254" s="20" t="s">
        <v>763</v>
      </c>
      <c r="AB254" s="17" t="s">
        <v>1688</v>
      </c>
      <c r="AC254" s="18" t="s">
        <v>1689</v>
      </c>
    </row>
    <row r="255" spans="13:29" x14ac:dyDescent="0.2">
      <c r="AB255" s="17" t="s">
        <v>1690</v>
      </c>
      <c r="AC255" s="18" t="s">
        <v>1691</v>
      </c>
    </row>
    <row r="256" spans="13:29" x14ac:dyDescent="0.2">
      <c r="AB256" s="17" t="s">
        <v>1692</v>
      </c>
      <c r="AC256" s="18" t="s">
        <v>1691</v>
      </c>
    </row>
    <row r="257" spans="28:29" x14ac:dyDescent="0.2">
      <c r="AB257" s="17" t="s">
        <v>1693</v>
      </c>
      <c r="AC257" s="18" t="s">
        <v>1694</v>
      </c>
    </row>
    <row r="258" spans="28:29" x14ac:dyDescent="0.2">
      <c r="AB258" s="17" t="s">
        <v>1695</v>
      </c>
      <c r="AC258" s="18" t="s">
        <v>1694</v>
      </c>
    </row>
    <row r="259" spans="28:29" x14ac:dyDescent="0.2">
      <c r="AB259" s="17" t="s">
        <v>1696</v>
      </c>
      <c r="AC259" s="18" t="s">
        <v>1694</v>
      </c>
    </row>
    <row r="260" spans="28:29" x14ac:dyDescent="0.2">
      <c r="AB260" s="17" t="s">
        <v>1697</v>
      </c>
      <c r="AC260" s="18" t="s">
        <v>1698</v>
      </c>
    </row>
    <row r="261" spans="28:29" x14ac:dyDescent="0.2">
      <c r="AB261" s="17" t="s">
        <v>1699</v>
      </c>
      <c r="AC261" s="18" t="s">
        <v>1698</v>
      </c>
    </row>
    <row r="262" spans="28:29" x14ac:dyDescent="0.2">
      <c r="AB262" s="17" t="s">
        <v>1700</v>
      </c>
      <c r="AC262" s="18" t="s">
        <v>1698</v>
      </c>
    </row>
    <row r="263" spans="28:29" x14ac:dyDescent="0.2">
      <c r="AB263" s="17" t="s">
        <v>1701</v>
      </c>
      <c r="AC263" s="18" t="s">
        <v>1702</v>
      </c>
    </row>
    <row r="264" spans="28:29" x14ac:dyDescent="0.2">
      <c r="AB264" s="17" t="s">
        <v>1703</v>
      </c>
      <c r="AC264" s="18" t="s">
        <v>1702</v>
      </c>
    </row>
    <row r="265" spans="28:29" x14ac:dyDescent="0.2">
      <c r="AB265" s="17" t="s">
        <v>1704</v>
      </c>
      <c r="AC265" s="18" t="s">
        <v>1705</v>
      </c>
    </row>
    <row r="266" spans="28:29" x14ac:dyDescent="0.2">
      <c r="AB266" s="17" t="s">
        <v>1706</v>
      </c>
      <c r="AC266" s="18" t="s">
        <v>1702</v>
      </c>
    </row>
    <row r="267" spans="28:29" x14ac:dyDescent="0.2">
      <c r="AB267" s="17" t="s">
        <v>1707</v>
      </c>
      <c r="AC267" s="18" t="s">
        <v>1708</v>
      </c>
    </row>
    <row r="268" spans="28:29" x14ac:dyDescent="0.2">
      <c r="AB268" s="17" t="s">
        <v>1709</v>
      </c>
      <c r="AC268" s="18" t="s">
        <v>1708</v>
      </c>
    </row>
    <row r="269" spans="28:29" x14ac:dyDescent="0.2">
      <c r="AB269" s="17" t="s">
        <v>1710</v>
      </c>
      <c r="AC269" s="18" t="s">
        <v>1711</v>
      </c>
    </row>
    <row r="270" spans="28:29" x14ac:dyDescent="0.2">
      <c r="AB270" s="17" t="s">
        <v>1712</v>
      </c>
      <c r="AC270" s="18" t="s">
        <v>1711</v>
      </c>
    </row>
    <row r="271" spans="28:29" x14ac:dyDescent="0.2">
      <c r="AB271" s="17" t="s">
        <v>1713</v>
      </c>
      <c r="AC271" s="18" t="s">
        <v>1714</v>
      </c>
    </row>
    <row r="272" spans="28:29" x14ac:dyDescent="0.2">
      <c r="AB272" s="17" t="s">
        <v>1715</v>
      </c>
      <c r="AC272" s="18" t="s">
        <v>1714</v>
      </c>
    </row>
    <row r="273" spans="28:29" x14ac:dyDescent="0.2">
      <c r="AB273" s="17" t="s">
        <v>1716</v>
      </c>
      <c r="AC273" s="18" t="s">
        <v>1717</v>
      </c>
    </row>
    <row r="274" spans="28:29" x14ac:dyDescent="0.2">
      <c r="AB274" s="17" t="s">
        <v>1718</v>
      </c>
      <c r="AC274" s="18" t="s">
        <v>1717</v>
      </c>
    </row>
    <row r="275" spans="28:29" x14ac:dyDescent="0.2">
      <c r="AB275" s="17" t="s">
        <v>1719</v>
      </c>
      <c r="AC275" s="18" t="s">
        <v>1720</v>
      </c>
    </row>
    <row r="276" spans="28:29" x14ac:dyDescent="0.2">
      <c r="AB276" s="17" t="s">
        <v>1721</v>
      </c>
      <c r="AC276" s="18" t="s">
        <v>1722</v>
      </c>
    </row>
    <row r="277" spans="28:29" x14ac:dyDescent="0.2">
      <c r="AB277" s="17" t="s">
        <v>1723</v>
      </c>
      <c r="AC277" s="18" t="s">
        <v>1720</v>
      </c>
    </row>
    <row r="278" spans="28:29" x14ac:dyDescent="0.2">
      <c r="AB278" s="17" t="s">
        <v>1724</v>
      </c>
      <c r="AC278" s="18" t="s">
        <v>1725</v>
      </c>
    </row>
    <row r="279" spans="28:29" x14ac:dyDescent="0.2">
      <c r="AB279" s="17" t="s">
        <v>1726</v>
      </c>
      <c r="AC279" s="18" t="s">
        <v>1725</v>
      </c>
    </row>
    <row r="280" spans="28:29" x14ac:dyDescent="0.2">
      <c r="AB280" s="17" t="s">
        <v>1727</v>
      </c>
      <c r="AC280" s="18" t="s">
        <v>1728</v>
      </c>
    </row>
    <row r="281" spans="28:29" x14ac:dyDescent="0.2">
      <c r="AB281" s="17" t="s">
        <v>1729</v>
      </c>
      <c r="AC281" s="18" t="s">
        <v>1730</v>
      </c>
    </row>
    <row r="282" spans="28:29" x14ac:dyDescent="0.2">
      <c r="AB282" s="17" t="s">
        <v>1731</v>
      </c>
      <c r="AC282" s="18" t="s">
        <v>1732</v>
      </c>
    </row>
    <row r="283" spans="28:29" x14ac:dyDescent="0.2">
      <c r="AB283" s="17" t="s">
        <v>1733</v>
      </c>
      <c r="AC283" s="18" t="s">
        <v>1734</v>
      </c>
    </row>
    <row r="284" spans="28:29" x14ac:dyDescent="0.2">
      <c r="AB284" s="17" t="s">
        <v>1735</v>
      </c>
      <c r="AC284" s="18" t="s">
        <v>1736</v>
      </c>
    </row>
    <row r="285" spans="28:29" x14ac:dyDescent="0.2">
      <c r="AB285" s="17" t="s">
        <v>1737</v>
      </c>
      <c r="AC285" s="18" t="s">
        <v>1738</v>
      </c>
    </row>
    <row r="286" spans="28:29" x14ac:dyDescent="0.2">
      <c r="AB286" s="17" t="s">
        <v>1739</v>
      </c>
      <c r="AC286" s="18" t="s">
        <v>1740</v>
      </c>
    </row>
    <row r="287" spans="28:29" x14ac:dyDescent="0.2">
      <c r="AB287" s="17" t="s">
        <v>1741</v>
      </c>
      <c r="AC287" s="18" t="s">
        <v>1742</v>
      </c>
    </row>
    <row r="288" spans="28:29" x14ac:dyDescent="0.2">
      <c r="AB288" s="17" t="s">
        <v>1743</v>
      </c>
      <c r="AC288" s="18" t="s">
        <v>1744</v>
      </c>
    </row>
    <row r="289" spans="28:29" x14ac:dyDescent="0.2">
      <c r="AB289" s="17" t="s">
        <v>1745</v>
      </c>
      <c r="AC289" s="18" t="s">
        <v>1746</v>
      </c>
    </row>
    <row r="290" spans="28:29" x14ac:dyDescent="0.2">
      <c r="AB290" s="17" t="s">
        <v>1747</v>
      </c>
      <c r="AC290" s="18" t="s">
        <v>1748</v>
      </c>
    </row>
    <row r="291" spans="28:29" x14ac:dyDescent="0.2">
      <c r="AB291" s="17" t="s">
        <v>1749</v>
      </c>
      <c r="AC291" s="18" t="s">
        <v>1750</v>
      </c>
    </row>
    <row r="292" spans="28:29" x14ac:dyDescent="0.2">
      <c r="AB292" s="17" t="s">
        <v>1751</v>
      </c>
      <c r="AC292" s="18" t="s">
        <v>1752</v>
      </c>
    </row>
    <row r="293" spans="28:29" x14ac:dyDescent="0.2">
      <c r="AB293" s="17" t="s">
        <v>1753</v>
      </c>
      <c r="AC293" s="18" t="s">
        <v>1754</v>
      </c>
    </row>
    <row r="294" spans="28:29" x14ac:dyDescent="0.2">
      <c r="AB294" s="17" t="s">
        <v>1755</v>
      </c>
      <c r="AC294" s="18" t="s">
        <v>1756</v>
      </c>
    </row>
    <row r="295" spans="28:29" x14ac:dyDescent="0.2">
      <c r="AB295" s="17" t="s">
        <v>1757</v>
      </c>
      <c r="AC295" s="18" t="s">
        <v>1758</v>
      </c>
    </row>
    <row r="296" spans="28:29" x14ac:dyDescent="0.2">
      <c r="AB296" s="17" t="s">
        <v>1759</v>
      </c>
      <c r="AC296" s="18" t="s">
        <v>1760</v>
      </c>
    </row>
    <row r="297" spans="28:29" x14ac:dyDescent="0.2">
      <c r="AB297" s="17" t="s">
        <v>1761</v>
      </c>
      <c r="AC297" s="18" t="s">
        <v>1762</v>
      </c>
    </row>
    <row r="298" spans="28:29" x14ac:dyDescent="0.2">
      <c r="AB298" s="17" t="s">
        <v>1763</v>
      </c>
      <c r="AC298" s="18" t="s">
        <v>1764</v>
      </c>
    </row>
    <row r="299" spans="28:29" x14ac:dyDescent="0.2">
      <c r="AB299" s="17" t="s">
        <v>1765</v>
      </c>
      <c r="AC299" s="18" t="s">
        <v>1766</v>
      </c>
    </row>
    <row r="300" spans="28:29" x14ac:dyDescent="0.2">
      <c r="AB300" s="17" t="s">
        <v>1767</v>
      </c>
      <c r="AC300" s="18" t="s">
        <v>1768</v>
      </c>
    </row>
    <row r="301" spans="28:29" x14ac:dyDescent="0.2">
      <c r="AB301" s="17" t="s">
        <v>1769</v>
      </c>
      <c r="AC301" s="18" t="s">
        <v>1770</v>
      </c>
    </row>
    <row r="302" spans="28:29" x14ac:dyDescent="0.2">
      <c r="AB302" s="17" t="s">
        <v>1771</v>
      </c>
      <c r="AC302" s="18" t="s">
        <v>1772</v>
      </c>
    </row>
    <row r="303" spans="28:29" x14ac:dyDescent="0.2">
      <c r="AB303" s="17" t="s">
        <v>1773</v>
      </c>
      <c r="AC303" s="18" t="s">
        <v>1774</v>
      </c>
    </row>
    <row r="304" spans="28:29" x14ac:dyDescent="0.2">
      <c r="AB304" s="17" t="s">
        <v>1775</v>
      </c>
      <c r="AC304" s="18" t="s">
        <v>1776</v>
      </c>
    </row>
    <row r="305" spans="28:29" x14ac:dyDescent="0.2">
      <c r="AB305" s="17" t="s">
        <v>1777</v>
      </c>
      <c r="AC305" s="18" t="s">
        <v>1778</v>
      </c>
    </row>
    <row r="306" spans="28:29" x14ac:dyDescent="0.2">
      <c r="AB306" s="17" t="s">
        <v>1779</v>
      </c>
      <c r="AC306" s="18" t="s">
        <v>1780</v>
      </c>
    </row>
    <row r="307" spans="28:29" x14ac:dyDescent="0.2">
      <c r="AB307" s="17" t="s">
        <v>1781</v>
      </c>
      <c r="AC307" s="18" t="s">
        <v>1782</v>
      </c>
    </row>
    <row r="308" spans="28:29" x14ac:dyDescent="0.2">
      <c r="AB308" s="17" t="s">
        <v>1783</v>
      </c>
      <c r="AC308" s="18" t="s">
        <v>1784</v>
      </c>
    </row>
    <row r="309" spans="28:29" x14ac:dyDescent="0.2">
      <c r="AB309" s="17" t="s">
        <v>1785</v>
      </c>
      <c r="AC309" s="18" t="s">
        <v>1786</v>
      </c>
    </row>
    <row r="310" spans="28:29" x14ac:dyDescent="0.2">
      <c r="AB310" s="17" t="s">
        <v>1787</v>
      </c>
      <c r="AC310" s="18" t="s">
        <v>1788</v>
      </c>
    </row>
    <row r="311" spans="28:29" x14ac:dyDescent="0.2">
      <c r="AB311" s="17" t="s">
        <v>1789</v>
      </c>
      <c r="AC311" s="18" t="s">
        <v>1790</v>
      </c>
    </row>
    <row r="312" spans="28:29" x14ac:dyDescent="0.2">
      <c r="AB312" s="17" t="s">
        <v>1791</v>
      </c>
      <c r="AC312" s="18" t="s">
        <v>1792</v>
      </c>
    </row>
    <row r="313" spans="28:29" x14ac:dyDescent="0.2">
      <c r="AB313" s="17" t="s">
        <v>1793</v>
      </c>
      <c r="AC313" s="18" t="s">
        <v>1794</v>
      </c>
    </row>
    <row r="314" spans="28:29" x14ac:dyDescent="0.2">
      <c r="AB314" s="17" t="s">
        <v>1795</v>
      </c>
      <c r="AC314" s="18" t="s">
        <v>1794</v>
      </c>
    </row>
    <row r="315" spans="28:29" x14ac:dyDescent="0.2">
      <c r="AB315" s="17" t="s">
        <v>1796</v>
      </c>
      <c r="AC315" s="18" t="s">
        <v>1797</v>
      </c>
    </row>
    <row r="316" spans="28:29" x14ac:dyDescent="0.2">
      <c r="AB316" s="17" t="s">
        <v>1798</v>
      </c>
      <c r="AC316" s="18" t="s">
        <v>1799</v>
      </c>
    </row>
    <row r="317" spans="28:29" x14ac:dyDescent="0.2">
      <c r="AB317" s="17" t="s">
        <v>1800</v>
      </c>
      <c r="AC317" s="18" t="s">
        <v>1799</v>
      </c>
    </row>
    <row r="318" spans="28:29" x14ac:dyDescent="0.2">
      <c r="AB318" s="17" t="s">
        <v>1801</v>
      </c>
      <c r="AC318" s="18" t="s">
        <v>1799</v>
      </c>
    </row>
    <row r="319" spans="28:29" x14ac:dyDescent="0.2">
      <c r="AB319" s="17" t="s">
        <v>1802</v>
      </c>
      <c r="AC319" s="18" t="s">
        <v>1803</v>
      </c>
    </row>
    <row r="320" spans="28:29" x14ac:dyDescent="0.2">
      <c r="AB320" s="17" t="s">
        <v>1804</v>
      </c>
      <c r="AC320" s="18" t="s">
        <v>1805</v>
      </c>
    </row>
    <row r="321" spans="28:29" x14ac:dyDescent="0.2">
      <c r="AB321" s="17" t="s">
        <v>1806</v>
      </c>
      <c r="AC321" s="18" t="s">
        <v>1803</v>
      </c>
    </row>
    <row r="322" spans="28:29" x14ac:dyDescent="0.2">
      <c r="AB322" s="17" t="s">
        <v>1807</v>
      </c>
      <c r="AC322" s="18" t="s">
        <v>1803</v>
      </c>
    </row>
    <row r="323" spans="28:29" x14ac:dyDescent="0.2">
      <c r="AB323" s="17" t="s">
        <v>1808</v>
      </c>
      <c r="AC323" s="18" t="s">
        <v>1809</v>
      </c>
    </row>
    <row r="324" spans="28:29" x14ac:dyDescent="0.2">
      <c r="AB324" s="17" t="s">
        <v>1810</v>
      </c>
      <c r="AC324" s="18" t="s">
        <v>1809</v>
      </c>
    </row>
    <row r="325" spans="28:29" x14ac:dyDescent="0.2">
      <c r="AB325" s="17" t="s">
        <v>1811</v>
      </c>
      <c r="AC325" s="18" t="s">
        <v>1809</v>
      </c>
    </row>
    <row r="326" spans="28:29" x14ac:dyDescent="0.2">
      <c r="AB326" s="17" t="s">
        <v>1812</v>
      </c>
      <c r="AC326" s="18" t="s">
        <v>1813</v>
      </c>
    </row>
    <row r="327" spans="28:29" x14ac:dyDescent="0.2">
      <c r="AB327" s="17" t="s">
        <v>1814</v>
      </c>
      <c r="AC327" s="18" t="s">
        <v>1813</v>
      </c>
    </row>
    <row r="328" spans="28:29" x14ac:dyDescent="0.2">
      <c r="AB328" s="17" t="s">
        <v>1815</v>
      </c>
      <c r="AC328" s="18" t="s">
        <v>1813</v>
      </c>
    </row>
    <row r="329" spans="28:29" x14ac:dyDescent="0.2">
      <c r="AB329" s="17" t="s">
        <v>1816</v>
      </c>
      <c r="AC329" s="18" t="s">
        <v>1817</v>
      </c>
    </row>
    <row r="330" spans="28:29" x14ac:dyDescent="0.2">
      <c r="AB330" s="17" t="s">
        <v>1818</v>
      </c>
      <c r="AC330" s="18" t="s">
        <v>1817</v>
      </c>
    </row>
    <row r="331" spans="28:29" x14ac:dyDescent="0.2">
      <c r="AB331" s="17" t="s">
        <v>1819</v>
      </c>
      <c r="AC331" s="18" t="s">
        <v>1820</v>
      </c>
    </row>
    <row r="332" spans="28:29" x14ac:dyDescent="0.2">
      <c r="AB332" s="17" t="s">
        <v>1821</v>
      </c>
      <c r="AC332" s="18" t="s">
        <v>1817</v>
      </c>
    </row>
    <row r="333" spans="28:29" x14ac:dyDescent="0.2">
      <c r="AB333" s="17" t="s">
        <v>1822</v>
      </c>
      <c r="AC333" s="18" t="s">
        <v>1823</v>
      </c>
    </row>
    <row r="334" spans="28:29" x14ac:dyDescent="0.2">
      <c r="AB334" s="17" t="s">
        <v>1824</v>
      </c>
      <c r="AC334" s="18" t="s">
        <v>1823</v>
      </c>
    </row>
    <row r="335" spans="28:29" x14ac:dyDescent="0.2">
      <c r="AB335" s="17" t="s">
        <v>1825</v>
      </c>
      <c r="AC335" s="18" t="s">
        <v>1823</v>
      </c>
    </row>
    <row r="336" spans="28:29" x14ac:dyDescent="0.2">
      <c r="AB336" s="17" t="s">
        <v>1826</v>
      </c>
      <c r="AC336" s="18" t="s">
        <v>1827</v>
      </c>
    </row>
    <row r="337" spans="28:29" x14ac:dyDescent="0.2">
      <c r="AB337" s="17" t="s">
        <v>1828</v>
      </c>
      <c r="AC337" s="18" t="s">
        <v>1827</v>
      </c>
    </row>
    <row r="338" spans="28:29" x14ac:dyDescent="0.2">
      <c r="AB338" s="17" t="s">
        <v>1829</v>
      </c>
      <c r="AC338" s="18" t="s">
        <v>1827</v>
      </c>
    </row>
    <row r="339" spans="28:29" x14ac:dyDescent="0.2">
      <c r="AB339" s="17" t="s">
        <v>1830</v>
      </c>
      <c r="AC339" s="18" t="s">
        <v>1831</v>
      </c>
    </row>
    <row r="340" spans="28:29" x14ac:dyDescent="0.2">
      <c r="AB340" s="17" t="s">
        <v>1832</v>
      </c>
      <c r="AC340" s="18" t="s">
        <v>1831</v>
      </c>
    </row>
    <row r="341" spans="28:29" x14ac:dyDescent="0.2">
      <c r="AB341" s="17" t="s">
        <v>1833</v>
      </c>
      <c r="AC341" s="18" t="s">
        <v>1831</v>
      </c>
    </row>
    <row r="342" spans="28:29" x14ac:dyDescent="0.2">
      <c r="AB342" s="17" t="s">
        <v>1834</v>
      </c>
      <c r="AC342" s="18" t="s">
        <v>1835</v>
      </c>
    </row>
    <row r="343" spans="28:29" x14ac:dyDescent="0.2">
      <c r="AB343" s="17" t="s">
        <v>1836</v>
      </c>
      <c r="AC343" s="18" t="s">
        <v>1837</v>
      </c>
    </row>
    <row r="344" spans="28:29" x14ac:dyDescent="0.2">
      <c r="AB344" s="17" t="s">
        <v>1838</v>
      </c>
      <c r="AC344" s="18" t="s">
        <v>1839</v>
      </c>
    </row>
    <row r="345" spans="28:29" x14ac:dyDescent="0.2">
      <c r="AB345" s="17" t="s">
        <v>1840</v>
      </c>
      <c r="AC345" s="18" t="s">
        <v>1839</v>
      </c>
    </row>
    <row r="346" spans="28:29" x14ac:dyDescent="0.2">
      <c r="AB346" s="17" t="s">
        <v>1841</v>
      </c>
      <c r="AC346" s="18" t="s">
        <v>1839</v>
      </c>
    </row>
    <row r="347" spans="28:29" x14ac:dyDescent="0.2">
      <c r="AB347" s="17" t="s">
        <v>1842</v>
      </c>
      <c r="AC347" s="18" t="s">
        <v>1843</v>
      </c>
    </row>
    <row r="348" spans="28:29" x14ac:dyDescent="0.2">
      <c r="AB348" s="17" t="s">
        <v>1844</v>
      </c>
      <c r="AC348" s="18" t="s">
        <v>1843</v>
      </c>
    </row>
    <row r="349" spans="28:29" x14ac:dyDescent="0.2">
      <c r="AB349" s="17" t="s">
        <v>1845</v>
      </c>
      <c r="AC349" s="18" t="s">
        <v>1843</v>
      </c>
    </row>
    <row r="350" spans="28:29" x14ac:dyDescent="0.2">
      <c r="AB350" s="17" t="s">
        <v>1846</v>
      </c>
      <c r="AC350" s="18" t="s">
        <v>1847</v>
      </c>
    </row>
    <row r="351" spans="28:29" x14ac:dyDescent="0.2">
      <c r="AB351" s="17" t="s">
        <v>1848</v>
      </c>
      <c r="AC351" s="18" t="s">
        <v>1847</v>
      </c>
    </row>
    <row r="352" spans="28:29" x14ac:dyDescent="0.2">
      <c r="AB352" s="17" t="s">
        <v>1849</v>
      </c>
      <c r="AC352" s="18" t="s">
        <v>1847</v>
      </c>
    </row>
    <row r="353" spans="28:29" x14ac:dyDescent="0.2">
      <c r="AB353" s="17" t="s">
        <v>1850</v>
      </c>
      <c r="AC353" s="18" t="s">
        <v>1851</v>
      </c>
    </row>
    <row r="354" spans="28:29" x14ac:dyDescent="0.2">
      <c r="AB354" s="17" t="s">
        <v>1852</v>
      </c>
      <c r="AC354" s="18" t="s">
        <v>1853</v>
      </c>
    </row>
    <row r="355" spans="28:29" x14ac:dyDescent="0.2">
      <c r="AB355" s="17" t="s">
        <v>1854</v>
      </c>
      <c r="AC355" s="18" t="s">
        <v>1851</v>
      </c>
    </row>
    <row r="356" spans="28:29" x14ac:dyDescent="0.2">
      <c r="AB356" s="17" t="s">
        <v>1855</v>
      </c>
      <c r="AC356" s="18" t="s">
        <v>1851</v>
      </c>
    </row>
    <row r="357" spans="28:29" x14ac:dyDescent="0.2">
      <c r="AB357" s="17" t="s">
        <v>1856</v>
      </c>
      <c r="AC357" s="18" t="s">
        <v>1857</v>
      </c>
    </row>
    <row r="358" spans="28:29" x14ac:dyDescent="0.2">
      <c r="AB358" s="17" t="s">
        <v>1858</v>
      </c>
      <c r="AC358" s="18" t="s">
        <v>1857</v>
      </c>
    </row>
    <row r="359" spans="28:29" x14ac:dyDescent="0.2">
      <c r="AB359" s="17" t="s">
        <v>1859</v>
      </c>
      <c r="AC359" s="18" t="s">
        <v>1857</v>
      </c>
    </row>
    <row r="360" spans="28:29" x14ac:dyDescent="0.2">
      <c r="AB360" s="17" t="s">
        <v>1860</v>
      </c>
      <c r="AC360" s="18" t="s">
        <v>1861</v>
      </c>
    </row>
    <row r="361" spans="28:29" x14ac:dyDescent="0.2">
      <c r="AB361" s="17" t="s">
        <v>1862</v>
      </c>
      <c r="AC361" s="18" t="s">
        <v>1861</v>
      </c>
    </row>
    <row r="362" spans="28:29" x14ac:dyDescent="0.2">
      <c r="AB362" s="17" t="s">
        <v>1863</v>
      </c>
      <c r="AC362" s="18" t="s">
        <v>1861</v>
      </c>
    </row>
    <row r="363" spans="28:29" x14ac:dyDescent="0.2">
      <c r="AB363" s="17" t="s">
        <v>1864</v>
      </c>
      <c r="AC363" s="18" t="s">
        <v>1865</v>
      </c>
    </row>
    <row r="364" spans="28:29" x14ac:dyDescent="0.2">
      <c r="AB364" s="17" t="s">
        <v>1866</v>
      </c>
      <c r="AC364" s="18" t="s">
        <v>1865</v>
      </c>
    </row>
    <row r="365" spans="28:29" x14ac:dyDescent="0.2">
      <c r="AB365" s="17" t="s">
        <v>1867</v>
      </c>
      <c r="AC365" s="18" t="s">
        <v>1868</v>
      </c>
    </row>
    <row r="366" spans="28:29" x14ac:dyDescent="0.2">
      <c r="AB366" s="17" t="s">
        <v>1869</v>
      </c>
      <c r="AC366" s="18" t="s">
        <v>1865</v>
      </c>
    </row>
    <row r="367" spans="28:29" x14ac:dyDescent="0.2">
      <c r="AB367" s="17" t="s">
        <v>1870</v>
      </c>
      <c r="AC367" s="18" t="s">
        <v>1871</v>
      </c>
    </row>
    <row r="368" spans="28:29" x14ac:dyDescent="0.2">
      <c r="AB368" s="17" t="s">
        <v>1872</v>
      </c>
      <c r="AC368" s="18" t="s">
        <v>1871</v>
      </c>
    </row>
    <row r="369" spans="28:29" x14ac:dyDescent="0.2">
      <c r="AB369" s="17" t="s">
        <v>1873</v>
      </c>
      <c r="AC369" s="18" t="s">
        <v>1871</v>
      </c>
    </row>
    <row r="370" spans="28:29" x14ac:dyDescent="0.2">
      <c r="AB370" s="17" t="s">
        <v>1874</v>
      </c>
      <c r="AC370" s="18" t="s">
        <v>1875</v>
      </c>
    </row>
    <row r="371" spans="28:29" x14ac:dyDescent="0.2">
      <c r="AB371" s="17" t="s">
        <v>1876</v>
      </c>
      <c r="AC371" s="18" t="s">
        <v>1875</v>
      </c>
    </row>
    <row r="372" spans="28:29" x14ac:dyDescent="0.2">
      <c r="AB372" s="17" t="s">
        <v>1877</v>
      </c>
      <c r="AC372" s="18" t="s">
        <v>1875</v>
      </c>
    </row>
    <row r="373" spans="28:29" x14ac:dyDescent="0.2">
      <c r="AB373" s="17" t="s">
        <v>1878</v>
      </c>
      <c r="AC373" s="18" t="s">
        <v>1879</v>
      </c>
    </row>
    <row r="374" spans="28:29" x14ac:dyDescent="0.2">
      <c r="AB374" s="17" t="s">
        <v>1880</v>
      </c>
      <c r="AC374" s="18" t="s">
        <v>1879</v>
      </c>
    </row>
    <row r="375" spans="28:29" x14ac:dyDescent="0.2">
      <c r="AB375" s="17" t="s">
        <v>1881</v>
      </c>
      <c r="AC375" s="18" t="s">
        <v>1879</v>
      </c>
    </row>
    <row r="376" spans="28:29" x14ac:dyDescent="0.2">
      <c r="AB376" s="17" t="s">
        <v>1882</v>
      </c>
      <c r="AC376" s="18" t="s">
        <v>1883</v>
      </c>
    </row>
    <row r="377" spans="28:29" x14ac:dyDescent="0.2">
      <c r="AB377" s="17" t="s">
        <v>1884</v>
      </c>
      <c r="AC377" s="18" t="s">
        <v>1885</v>
      </c>
    </row>
    <row r="378" spans="28:29" x14ac:dyDescent="0.2">
      <c r="AB378" s="17" t="s">
        <v>1886</v>
      </c>
      <c r="AC378" s="18" t="s">
        <v>1885</v>
      </c>
    </row>
    <row r="379" spans="28:29" x14ac:dyDescent="0.2">
      <c r="AB379" s="17" t="s">
        <v>1887</v>
      </c>
      <c r="AC379" s="18" t="s">
        <v>1885</v>
      </c>
    </row>
    <row r="380" spans="28:29" x14ac:dyDescent="0.2">
      <c r="AB380" s="17" t="s">
        <v>1888</v>
      </c>
      <c r="AC380" s="18" t="s">
        <v>1889</v>
      </c>
    </row>
    <row r="381" spans="28:29" x14ac:dyDescent="0.2">
      <c r="AB381" s="17" t="s">
        <v>1890</v>
      </c>
      <c r="AC381" s="18" t="s">
        <v>1889</v>
      </c>
    </row>
    <row r="382" spans="28:29" x14ac:dyDescent="0.2">
      <c r="AB382" s="17" t="s">
        <v>1891</v>
      </c>
      <c r="AC382" s="18" t="s">
        <v>1889</v>
      </c>
    </row>
    <row r="383" spans="28:29" x14ac:dyDescent="0.2">
      <c r="AB383" s="17" t="s">
        <v>1892</v>
      </c>
      <c r="AC383" s="18" t="s">
        <v>1893</v>
      </c>
    </row>
    <row r="384" spans="28:29" x14ac:dyDescent="0.2">
      <c r="AB384" s="17" t="s">
        <v>1894</v>
      </c>
      <c r="AC384" s="18" t="s">
        <v>1893</v>
      </c>
    </row>
    <row r="385" spans="28:29" x14ac:dyDescent="0.2">
      <c r="AB385" s="17" t="s">
        <v>1895</v>
      </c>
      <c r="AC385" s="18" t="s">
        <v>1893</v>
      </c>
    </row>
    <row r="386" spans="28:29" x14ac:dyDescent="0.2">
      <c r="AB386" s="17" t="s">
        <v>1896</v>
      </c>
      <c r="AC386" s="18" t="s">
        <v>1897</v>
      </c>
    </row>
    <row r="387" spans="28:29" x14ac:dyDescent="0.2">
      <c r="AB387" s="17" t="s">
        <v>1898</v>
      </c>
      <c r="AC387" s="18" t="s">
        <v>1899</v>
      </c>
    </row>
    <row r="388" spans="28:29" x14ac:dyDescent="0.2">
      <c r="AB388" s="17" t="s">
        <v>1900</v>
      </c>
      <c r="AC388" s="18" t="s">
        <v>1897</v>
      </c>
    </row>
    <row r="389" spans="28:29" x14ac:dyDescent="0.2">
      <c r="AB389" s="17" t="s">
        <v>1901</v>
      </c>
      <c r="AC389" s="18" t="s">
        <v>1897</v>
      </c>
    </row>
    <row r="390" spans="28:29" x14ac:dyDescent="0.2">
      <c r="AB390" s="17" t="s">
        <v>1902</v>
      </c>
      <c r="AC390" s="18" t="s">
        <v>1903</v>
      </c>
    </row>
    <row r="391" spans="28:29" x14ac:dyDescent="0.2">
      <c r="AB391" s="17" t="s">
        <v>1904</v>
      </c>
      <c r="AC391" s="18" t="s">
        <v>1903</v>
      </c>
    </row>
    <row r="392" spans="28:29" x14ac:dyDescent="0.2">
      <c r="AB392" s="17" t="s">
        <v>1905</v>
      </c>
      <c r="AC392" s="18" t="s">
        <v>1906</v>
      </c>
    </row>
    <row r="393" spans="28:29" x14ac:dyDescent="0.2">
      <c r="AB393" s="17" t="s">
        <v>1907</v>
      </c>
      <c r="AC393" s="18" t="s">
        <v>1908</v>
      </c>
    </row>
    <row r="394" spans="28:29" x14ac:dyDescent="0.2">
      <c r="AB394" s="17" t="s">
        <v>1909</v>
      </c>
      <c r="AC394" s="18" t="s">
        <v>1910</v>
      </c>
    </row>
    <row r="395" spans="28:29" x14ac:dyDescent="0.2">
      <c r="AB395" s="17" t="s">
        <v>1911</v>
      </c>
      <c r="AC395" s="18" t="s">
        <v>1910</v>
      </c>
    </row>
    <row r="396" spans="28:29" x14ac:dyDescent="0.2">
      <c r="AB396" s="17" t="s">
        <v>1912</v>
      </c>
      <c r="AC396" s="18" t="s">
        <v>1913</v>
      </c>
    </row>
    <row r="397" spans="28:29" x14ac:dyDescent="0.2">
      <c r="AB397" s="17" t="s">
        <v>1914</v>
      </c>
      <c r="AC397" s="18" t="s">
        <v>1913</v>
      </c>
    </row>
    <row r="398" spans="28:29" x14ac:dyDescent="0.2">
      <c r="AB398" s="17" t="s">
        <v>1915</v>
      </c>
      <c r="AC398" s="18" t="s">
        <v>1916</v>
      </c>
    </row>
    <row r="399" spans="28:29" x14ac:dyDescent="0.2">
      <c r="AB399" s="17" t="s">
        <v>1917</v>
      </c>
      <c r="AC399" s="18" t="s">
        <v>1913</v>
      </c>
    </row>
    <row r="400" spans="28:29" x14ac:dyDescent="0.2">
      <c r="AB400" s="17" t="s">
        <v>1918</v>
      </c>
      <c r="AC400" s="18" t="s">
        <v>1919</v>
      </c>
    </row>
    <row r="401" spans="28:29" x14ac:dyDescent="0.2">
      <c r="AB401" s="17" t="s">
        <v>1920</v>
      </c>
      <c r="AC401" s="18" t="s">
        <v>1919</v>
      </c>
    </row>
    <row r="402" spans="28:29" x14ac:dyDescent="0.2">
      <c r="AB402" s="17" t="s">
        <v>1921</v>
      </c>
      <c r="AC402" s="18" t="s">
        <v>1919</v>
      </c>
    </row>
    <row r="403" spans="28:29" x14ac:dyDescent="0.2">
      <c r="AB403" s="17" t="s">
        <v>1922</v>
      </c>
      <c r="AC403" s="18" t="s">
        <v>1923</v>
      </c>
    </row>
    <row r="404" spans="28:29" x14ac:dyDescent="0.2">
      <c r="AB404" s="17" t="s">
        <v>1924</v>
      </c>
      <c r="AC404" s="18" t="s">
        <v>1923</v>
      </c>
    </row>
    <row r="405" spans="28:29" x14ac:dyDescent="0.2">
      <c r="AB405" s="17" t="s">
        <v>1925</v>
      </c>
      <c r="AC405" s="18" t="s">
        <v>1923</v>
      </c>
    </row>
    <row r="406" spans="28:29" x14ac:dyDescent="0.2">
      <c r="AB406" s="17" t="s">
        <v>1926</v>
      </c>
      <c r="AC406" s="18" t="s">
        <v>1927</v>
      </c>
    </row>
    <row r="407" spans="28:29" x14ac:dyDescent="0.2">
      <c r="AB407" s="17" t="s">
        <v>1928</v>
      </c>
      <c r="AC407" s="18" t="s">
        <v>1929</v>
      </c>
    </row>
    <row r="408" spans="28:29" x14ac:dyDescent="0.2">
      <c r="AB408" s="17" t="s">
        <v>1930</v>
      </c>
      <c r="AC408" s="18" t="s">
        <v>1931</v>
      </c>
    </row>
    <row r="409" spans="28:29" x14ac:dyDescent="0.2">
      <c r="AB409" s="17" t="s">
        <v>1932</v>
      </c>
      <c r="AC409" s="18" t="s">
        <v>1933</v>
      </c>
    </row>
    <row r="410" spans="28:29" x14ac:dyDescent="0.2">
      <c r="AB410" s="17" t="s">
        <v>1934</v>
      </c>
      <c r="AC410" s="18" t="s">
        <v>1935</v>
      </c>
    </row>
    <row r="411" spans="28:29" x14ac:dyDescent="0.2">
      <c r="AB411" s="17" t="s">
        <v>1936</v>
      </c>
      <c r="AC411" s="18" t="s">
        <v>1937</v>
      </c>
    </row>
    <row r="412" spans="28:29" x14ac:dyDescent="0.2">
      <c r="AB412" s="17" t="s">
        <v>1938</v>
      </c>
      <c r="AC412" s="18" t="s">
        <v>1939</v>
      </c>
    </row>
    <row r="413" spans="28:29" x14ac:dyDescent="0.2">
      <c r="AB413" s="17" t="s">
        <v>1940</v>
      </c>
      <c r="AC413" s="18" t="s">
        <v>1941</v>
      </c>
    </row>
    <row r="414" spans="28:29" x14ac:dyDescent="0.2">
      <c r="AB414" s="17" t="s">
        <v>1942</v>
      </c>
      <c r="AC414" s="18" t="s">
        <v>1943</v>
      </c>
    </row>
    <row r="415" spans="28:29" x14ac:dyDescent="0.2">
      <c r="AB415" s="17" t="s">
        <v>1944</v>
      </c>
      <c r="AC415" s="18" t="s">
        <v>1945</v>
      </c>
    </row>
    <row r="416" spans="28:29" x14ac:dyDescent="0.2">
      <c r="AB416" s="17" t="s">
        <v>1946</v>
      </c>
      <c r="AC416" s="18" t="s">
        <v>1947</v>
      </c>
    </row>
    <row r="417" spans="28:29" x14ac:dyDescent="0.2">
      <c r="AB417" s="17" t="s">
        <v>1948</v>
      </c>
      <c r="AC417" s="18" t="s">
        <v>1947</v>
      </c>
    </row>
    <row r="418" spans="28:29" x14ac:dyDescent="0.2">
      <c r="AB418" s="17" t="s">
        <v>1949</v>
      </c>
      <c r="AC418" s="18" t="s">
        <v>1950</v>
      </c>
    </row>
    <row r="419" spans="28:29" x14ac:dyDescent="0.2">
      <c r="AB419" s="17" t="s">
        <v>1951</v>
      </c>
      <c r="AC419" s="18" t="s">
        <v>1952</v>
      </c>
    </row>
    <row r="420" spans="28:29" x14ac:dyDescent="0.2">
      <c r="AB420" s="17" t="s">
        <v>1953</v>
      </c>
      <c r="AC420" s="18" t="s">
        <v>1954</v>
      </c>
    </row>
    <row r="421" spans="28:29" x14ac:dyDescent="0.2">
      <c r="AB421" s="17" t="s">
        <v>1955</v>
      </c>
      <c r="AC421" s="18" t="s">
        <v>1956</v>
      </c>
    </row>
    <row r="422" spans="28:29" x14ac:dyDescent="0.2">
      <c r="AB422" s="17" t="s">
        <v>1957</v>
      </c>
      <c r="AC422" s="18" t="s">
        <v>1958</v>
      </c>
    </row>
    <row r="423" spans="28:29" x14ac:dyDescent="0.2">
      <c r="AB423" s="17" t="s">
        <v>1959</v>
      </c>
      <c r="AC423" s="18" t="s">
        <v>1960</v>
      </c>
    </row>
    <row r="424" spans="28:29" x14ac:dyDescent="0.2">
      <c r="AB424" s="17" t="s">
        <v>1961</v>
      </c>
      <c r="AC424" s="18" t="s">
        <v>1962</v>
      </c>
    </row>
    <row r="425" spans="28:29" x14ac:dyDescent="0.2">
      <c r="AB425" s="17" t="s">
        <v>1963</v>
      </c>
      <c r="AC425" s="18" t="s">
        <v>1964</v>
      </c>
    </row>
    <row r="426" spans="28:29" x14ac:dyDescent="0.2">
      <c r="AB426" s="17" t="s">
        <v>1965</v>
      </c>
      <c r="AC426" s="18" t="s">
        <v>1966</v>
      </c>
    </row>
    <row r="427" spans="28:29" x14ac:dyDescent="0.2">
      <c r="AB427" s="17" t="s">
        <v>1967</v>
      </c>
      <c r="AC427" s="18" t="s">
        <v>1968</v>
      </c>
    </row>
    <row r="428" spans="28:29" x14ac:dyDescent="0.2">
      <c r="AB428" s="17" t="s">
        <v>1969</v>
      </c>
      <c r="AC428" s="18" t="s">
        <v>1970</v>
      </c>
    </row>
    <row r="429" spans="28:29" x14ac:dyDescent="0.2">
      <c r="AB429" s="17" t="s">
        <v>1971</v>
      </c>
      <c r="AC429" s="18" t="s">
        <v>1972</v>
      </c>
    </row>
    <row r="430" spans="28:29" x14ac:dyDescent="0.2">
      <c r="AB430" s="17" t="s">
        <v>1973</v>
      </c>
      <c r="AC430" s="18" t="s">
        <v>1972</v>
      </c>
    </row>
    <row r="431" spans="28:29" x14ac:dyDescent="0.2">
      <c r="AB431" s="17" t="s">
        <v>1974</v>
      </c>
      <c r="AC431" s="18" t="s">
        <v>1975</v>
      </c>
    </row>
    <row r="432" spans="28:29" x14ac:dyDescent="0.2">
      <c r="AB432" s="17" t="s">
        <v>1976</v>
      </c>
      <c r="AC432" s="18" t="s">
        <v>1977</v>
      </c>
    </row>
    <row r="433" spans="28:29" x14ac:dyDescent="0.2">
      <c r="AB433" s="17" t="s">
        <v>1978</v>
      </c>
      <c r="AC433" s="18" t="s">
        <v>1977</v>
      </c>
    </row>
    <row r="434" spans="28:29" x14ac:dyDescent="0.2">
      <c r="AB434" s="17" t="s">
        <v>1979</v>
      </c>
      <c r="AC434" s="18" t="s">
        <v>1977</v>
      </c>
    </row>
    <row r="435" spans="28:29" x14ac:dyDescent="0.2">
      <c r="AB435" s="17" t="s">
        <v>1980</v>
      </c>
      <c r="AC435" s="18" t="s">
        <v>1981</v>
      </c>
    </row>
    <row r="436" spans="28:29" x14ac:dyDescent="0.2">
      <c r="AB436" s="17" t="s">
        <v>1982</v>
      </c>
      <c r="AC436" s="18" t="s">
        <v>1981</v>
      </c>
    </row>
    <row r="437" spans="28:29" x14ac:dyDescent="0.2">
      <c r="AB437" s="17" t="s">
        <v>1983</v>
      </c>
      <c r="AC437" s="18" t="s">
        <v>1984</v>
      </c>
    </row>
    <row r="438" spans="28:29" x14ac:dyDescent="0.2">
      <c r="AB438" s="17" t="s">
        <v>1985</v>
      </c>
      <c r="AC438" s="18" t="s">
        <v>1984</v>
      </c>
    </row>
    <row r="439" spans="28:29" x14ac:dyDescent="0.2">
      <c r="AB439" s="17" t="s">
        <v>1986</v>
      </c>
      <c r="AC439" s="18" t="s">
        <v>1984</v>
      </c>
    </row>
    <row r="440" spans="28:29" x14ac:dyDescent="0.2">
      <c r="AB440" s="17" t="s">
        <v>1987</v>
      </c>
      <c r="AC440" s="18" t="s">
        <v>1988</v>
      </c>
    </row>
    <row r="441" spans="28:29" x14ac:dyDescent="0.2">
      <c r="AB441" s="17" t="s">
        <v>1989</v>
      </c>
      <c r="AC441" s="18" t="s">
        <v>1988</v>
      </c>
    </row>
    <row r="442" spans="28:29" x14ac:dyDescent="0.2">
      <c r="AB442" s="17" t="s">
        <v>1990</v>
      </c>
      <c r="AC442" s="18" t="s">
        <v>1991</v>
      </c>
    </row>
    <row r="443" spans="28:29" x14ac:dyDescent="0.2">
      <c r="AB443" s="17" t="s">
        <v>1992</v>
      </c>
      <c r="AC443" s="18" t="s">
        <v>1993</v>
      </c>
    </row>
    <row r="444" spans="28:29" x14ac:dyDescent="0.2">
      <c r="AB444" s="17" t="s">
        <v>1994</v>
      </c>
      <c r="AC444" s="18" t="s">
        <v>1993</v>
      </c>
    </row>
    <row r="445" spans="28:29" x14ac:dyDescent="0.2">
      <c r="AB445" s="17" t="s">
        <v>1995</v>
      </c>
      <c r="AC445" s="18" t="s">
        <v>1996</v>
      </c>
    </row>
    <row r="446" spans="28:29" x14ac:dyDescent="0.2">
      <c r="AB446" s="17" t="s">
        <v>1997</v>
      </c>
      <c r="AC446" s="18" t="s">
        <v>1998</v>
      </c>
    </row>
    <row r="447" spans="28:29" x14ac:dyDescent="0.2">
      <c r="AB447" s="17" t="s">
        <v>1999</v>
      </c>
      <c r="AC447" s="18" t="s">
        <v>2000</v>
      </c>
    </row>
    <row r="448" spans="28:29" x14ac:dyDescent="0.2">
      <c r="AB448" s="17" t="s">
        <v>2001</v>
      </c>
      <c r="AC448" s="18" t="s">
        <v>2002</v>
      </c>
    </row>
    <row r="449" spans="28:29" x14ac:dyDescent="0.2">
      <c r="AB449" s="17" t="s">
        <v>2003</v>
      </c>
      <c r="AC449" s="18" t="s">
        <v>2002</v>
      </c>
    </row>
    <row r="450" spans="28:29" x14ac:dyDescent="0.2">
      <c r="AB450" s="17" t="s">
        <v>2004</v>
      </c>
      <c r="AC450" s="18" t="s">
        <v>2005</v>
      </c>
    </row>
    <row r="451" spans="28:29" x14ac:dyDescent="0.2">
      <c r="AB451" s="17" t="s">
        <v>2006</v>
      </c>
      <c r="AC451" s="18" t="s">
        <v>2005</v>
      </c>
    </row>
    <row r="452" spans="28:29" x14ac:dyDescent="0.2">
      <c r="AB452" s="17" t="s">
        <v>2007</v>
      </c>
      <c r="AC452" s="18" t="s">
        <v>2008</v>
      </c>
    </row>
    <row r="453" spans="28:29" x14ac:dyDescent="0.2">
      <c r="AB453" s="17" t="s">
        <v>2009</v>
      </c>
      <c r="AC453" s="18" t="s">
        <v>2010</v>
      </c>
    </row>
    <row r="454" spans="28:29" x14ac:dyDescent="0.2">
      <c r="AB454" s="17" t="s">
        <v>2011</v>
      </c>
      <c r="AC454" s="18" t="s">
        <v>2012</v>
      </c>
    </row>
    <row r="455" spans="28:29" x14ac:dyDescent="0.2">
      <c r="AB455" s="17" t="s">
        <v>2013</v>
      </c>
      <c r="AC455" s="18" t="s">
        <v>2008</v>
      </c>
    </row>
    <row r="456" spans="28:29" x14ac:dyDescent="0.2">
      <c r="AB456" s="17" t="s">
        <v>2014</v>
      </c>
      <c r="AC456" s="18" t="s">
        <v>2015</v>
      </c>
    </row>
    <row r="457" spans="28:29" x14ac:dyDescent="0.2">
      <c r="AB457" s="17" t="s">
        <v>2016</v>
      </c>
      <c r="AC457" s="18" t="s">
        <v>2015</v>
      </c>
    </row>
    <row r="458" spans="28:29" x14ac:dyDescent="0.2">
      <c r="AB458" s="17" t="s">
        <v>2017</v>
      </c>
      <c r="AC458" s="18" t="s">
        <v>2018</v>
      </c>
    </row>
    <row r="459" spans="28:29" x14ac:dyDescent="0.2">
      <c r="AB459" s="17" t="s">
        <v>2019</v>
      </c>
      <c r="AC459" s="18" t="s">
        <v>2020</v>
      </c>
    </row>
    <row r="460" spans="28:29" x14ac:dyDescent="0.2">
      <c r="AB460" s="17" t="s">
        <v>2021</v>
      </c>
      <c r="AC460" s="18" t="s">
        <v>2020</v>
      </c>
    </row>
    <row r="461" spans="28:29" x14ac:dyDescent="0.2">
      <c r="AB461" s="17" t="s">
        <v>2022</v>
      </c>
      <c r="AC461" s="18" t="s">
        <v>2020</v>
      </c>
    </row>
    <row r="462" spans="28:29" x14ac:dyDescent="0.2">
      <c r="AB462" s="17" t="s">
        <v>2023</v>
      </c>
      <c r="AC462" s="18" t="s">
        <v>2024</v>
      </c>
    </row>
    <row r="463" spans="28:29" x14ac:dyDescent="0.2">
      <c r="AB463" s="17" t="s">
        <v>2025</v>
      </c>
      <c r="AC463" s="18" t="s">
        <v>2024</v>
      </c>
    </row>
    <row r="464" spans="28:29" x14ac:dyDescent="0.2">
      <c r="AB464" s="17" t="s">
        <v>2026</v>
      </c>
      <c r="AC464" s="18" t="s">
        <v>2024</v>
      </c>
    </row>
    <row r="465" spans="28:29" x14ac:dyDescent="0.2">
      <c r="AB465" s="17" t="s">
        <v>2027</v>
      </c>
      <c r="AC465" s="18" t="s">
        <v>2028</v>
      </c>
    </row>
    <row r="466" spans="28:29" x14ac:dyDescent="0.2">
      <c r="AB466" s="17" t="s">
        <v>2029</v>
      </c>
      <c r="AC466" s="18" t="s">
        <v>2030</v>
      </c>
    </row>
    <row r="467" spans="28:29" x14ac:dyDescent="0.2">
      <c r="AB467" s="17" t="s">
        <v>2031</v>
      </c>
      <c r="AC467" s="18" t="s">
        <v>2032</v>
      </c>
    </row>
    <row r="468" spans="28:29" x14ac:dyDescent="0.2">
      <c r="AB468" s="17" t="s">
        <v>2033</v>
      </c>
      <c r="AC468" s="18" t="s">
        <v>2034</v>
      </c>
    </row>
    <row r="469" spans="28:29" x14ac:dyDescent="0.2">
      <c r="AB469" s="17" t="s">
        <v>2035</v>
      </c>
      <c r="AC469" s="18" t="s">
        <v>2036</v>
      </c>
    </row>
    <row r="470" spans="28:29" x14ac:dyDescent="0.2">
      <c r="AB470" s="17" t="s">
        <v>2037</v>
      </c>
      <c r="AC470" s="18" t="s">
        <v>2038</v>
      </c>
    </row>
    <row r="471" spans="28:29" x14ac:dyDescent="0.2">
      <c r="AB471" s="17" t="s">
        <v>2039</v>
      </c>
      <c r="AC471" s="18" t="s">
        <v>2040</v>
      </c>
    </row>
    <row r="472" spans="28:29" x14ac:dyDescent="0.2">
      <c r="AB472" s="17" t="s">
        <v>2041</v>
      </c>
      <c r="AC472" s="18" t="s">
        <v>2042</v>
      </c>
    </row>
    <row r="473" spans="28:29" x14ac:dyDescent="0.2">
      <c r="AB473" s="17" t="s">
        <v>2043</v>
      </c>
      <c r="AC473" s="18" t="s">
        <v>2044</v>
      </c>
    </row>
    <row r="474" spans="28:29" x14ac:dyDescent="0.2">
      <c r="AB474" s="17" t="s">
        <v>2045</v>
      </c>
      <c r="AC474" s="18" t="s">
        <v>2046</v>
      </c>
    </row>
    <row r="475" spans="28:29" x14ac:dyDescent="0.2">
      <c r="AB475" s="17" t="s">
        <v>2047</v>
      </c>
      <c r="AC475" s="18" t="s">
        <v>2048</v>
      </c>
    </row>
    <row r="476" spans="28:29" x14ac:dyDescent="0.2">
      <c r="AB476" s="17" t="s">
        <v>2049</v>
      </c>
      <c r="AC476" s="18" t="s">
        <v>2050</v>
      </c>
    </row>
    <row r="477" spans="28:29" x14ac:dyDescent="0.2">
      <c r="AB477" s="17" t="s">
        <v>2051</v>
      </c>
      <c r="AC477" s="18" t="s">
        <v>2052</v>
      </c>
    </row>
    <row r="478" spans="28:29" x14ac:dyDescent="0.2">
      <c r="AB478" s="17" t="s">
        <v>2053</v>
      </c>
      <c r="AC478" s="18" t="s">
        <v>2054</v>
      </c>
    </row>
    <row r="479" spans="28:29" x14ac:dyDescent="0.2">
      <c r="AB479" s="17" t="s">
        <v>2055</v>
      </c>
      <c r="AC479" s="18" t="s">
        <v>2056</v>
      </c>
    </row>
    <row r="480" spans="28:29" x14ac:dyDescent="0.2">
      <c r="AB480" s="17" t="s">
        <v>2057</v>
      </c>
      <c r="AC480" s="18" t="s">
        <v>2058</v>
      </c>
    </row>
    <row r="481" spans="28:29" x14ac:dyDescent="0.2">
      <c r="AB481" s="17" t="s">
        <v>2059</v>
      </c>
      <c r="AC481" s="18" t="s">
        <v>2060</v>
      </c>
    </row>
    <row r="482" spans="28:29" x14ac:dyDescent="0.2">
      <c r="AB482" s="17" t="s">
        <v>2061</v>
      </c>
      <c r="AC482" s="18" t="s">
        <v>2062</v>
      </c>
    </row>
    <row r="483" spans="28:29" x14ac:dyDescent="0.2">
      <c r="AB483" s="17" t="s">
        <v>2063</v>
      </c>
      <c r="AC483" s="18" t="s">
        <v>2064</v>
      </c>
    </row>
    <row r="484" spans="28:29" x14ac:dyDescent="0.2">
      <c r="AB484" s="17" t="s">
        <v>2065</v>
      </c>
      <c r="AC484" s="18" t="s">
        <v>2066</v>
      </c>
    </row>
    <row r="485" spans="28:29" x14ac:dyDescent="0.2">
      <c r="AB485" s="17" t="s">
        <v>2067</v>
      </c>
      <c r="AC485" s="18" t="s">
        <v>2068</v>
      </c>
    </row>
    <row r="486" spans="28:29" x14ac:dyDescent="0.2">
      <c r="AB486" s="17" t="s">
        <v>2069</v>
      </c>
      <c r="AC486" s="18" t="s">
        <v>2070</v>
      </c>
    </row>
    <row r="487" spans="28:29" x14ac:dyDescent="0.2">
      <c r="AB487" s="17" t="s">
        <v>2071</v>
      </c>
      <c r="AC487" s="18" t="s">
        <v>2072</v>
      </c>
    </row>
    <row r="488" spans="28:29" x14ac:dyDescent="0.2">
      <c r="AB488" s="17" t="s">
        <v>2073</v>
      </c>
      <c r="AC488" s="18" t="s">
        <v>2074</v>
      </c>
    </row>
    <row r="489" spans="28:29" x14ac:dyDescent="0.2">
      <c r="AB489" s="17" t="s">
        <v>2075</v>
      </c>
      <c r="AC489" s="18" t="s">
        <v>2076</v>
      </c>
    </row>
    <row r="490" spans="28:29" x14ac:dyDescent="0.2">
      <c r="AB490" s="17" t="s">
        <v>2077</v>
      </c>
      <c r="AC490" s="18" t="s">
        <v>2078</v>
      </c>
    </row>
    <row r="491" spans="28:29" x14ac:dyDescent="0.2">
      <c r="AB491" s="17" t="s">
        <v>2079</v>
      </c>
      <c r="AC491" s="18" t="s">
        <v>2078</v>
      </c>
    </row>
    <row r="492" spans="28:29" x14ac:dyDescent="0.2">
      <c r="AB492" s="17" t="s">
        <v>2080</v>
      </c>
      <c r="AC492" s="18" t="s">
        <v>2081</v>
      </c>
    </row>
    <row r="493" spans="28:29" x14ac:dyDescent="0.2">
      <c r="AB493" s="17" t="s">
        <v>2082</v>
      </c>
      <c r="AC493" s="18" t="s">
        <v>2081</v>
      </c>
    </row>
    <row r="494" spans="28:29" x14ac:dyDescent="0.2">
      <c r="AB494" s="17" t="s">
        <v>2083</v>
      </c>
      <c r="AC494" s="18" t="s">
        <v>2084</v>
      </c>
    </row>
    <row r="495" spans="28:29" x14ac:dyDescent="0.2">
      <c r="AB495" s="17" t="s">
        <v>2085</v>
      </c>
      <c r="AC495" s="18" t="s">
        <v>2084</v>
      </c>
    </row>
    <row r="496" spans="28:29" x14ac:dyDescent="0.2">
      <c r="AB496" s="17" t="s">
        <v>2086</v>
      </c>
      <c r="AC496" s="18" t="s">
        <v>2087</v>
      </c>
    </row>
    <row r="497" spans="28:29" x14ac:dyDescent="0.2">
      <c r="AB497" s="17" t="s">
        <v>2088</v>
      </c>
      <c r="AC497" s="18" t="s">
        <v>2087</v>
      </c>
    </row>
    <row r="498" spans="28:29" x14ac:dyDescent="0.2">
      <c r="AB498" s="17" t="s">
        <v>2089</v>
      </c>
      <c r="AC498" s="18" t="s">
        <v>2090</v>
      </c>
    </row>
    <row r="499" spans="28:29" x14ac:dyDescent="0.2">
      <c r="AB499" s="17" t="s">
        <v>2091</v>
      </c>
      <c r="AC499" s="18" t="s">
        <v>2092</v>
      </c>
    </row>
    <row r="500" spans="28:29" x14ac:dyDescent="0.2">
      <c r="AB500" s="17" t="s">
        <v>2093</v>
      </c>
      <c r="AC500" s="18" t="s">
        <v>2092</v>
      </c>
    </row>
    <row r="501" spans="28:29" x14ac:dyDescent="0.2">
      <c r="AB501" s="17" t="s">
        <v>2094</v>
      </c>
      <c r="AC501" s="18" t="s">
        <v>2095</v>
      </c>
    </row>
    <row r="502" spans="28:29" x14ac:dyDescent="0.2">
      <c r="AB502" s="17" t="s">
        <v>2096</v>
      </c>
      <c r="AC502" s="18" t="s">
        <v>2097</v>
      </c>
    </row>
    <row r="503" spans="28:29" x14ac:dyDescent="0.2">
      <c r="AB503" s="17" t="s">
        <v>2098</v>
      </c>
      <c r="AC503" s="18" t="s">
        <v>2097</v>
      </c>
    </row>
    <row r="504" spans="28:29" x14ac:dyDescent="0.2">
      <c r="AB504" s="17" t="s">
        <v>2099</v>
      </c>
      <c r="AC504" s="18" t="s">
        <v>2100</v>
      </c>
    </row>
    <row r="505" spans="28:29" x14ac:dyDescent="0.2">
      <c r="AB505" s="17" t="s">
        <v>2101</v>
      </c>
      <c r="AC505" s="18" t="s">
        <v>2100</v>
      </c>
    </row>
    <row r="506" spans="28:29" x14ac:dyDescent="0.2">
      <c r="AB506" s="17" t="s">
        <v>2102</v>
      </c>
      <c r="AC506" s="18" t="s">
        <v>2100</v>
      </c>
    </row>
    <row r="507" spans="28:29" x14ac:dyDescent="0.2">
      <c r="AB507" s="17" t="s">
        <v>2103</v>
      </c>
      <c r="AC507" s="18" t="s">
        <v>2104</v>
      </c>
    </row>
    <row r="508" spans="28:29" x14ac:dyDescent="0.2">
      <c r="AB508" s="17" t="s">
        <v>2105</v>
      </c>
      <c r="AC508" s="18" t="s">
        <v>2104</v>
      </c>
    </row>
    <row r="509" spans="28:29" x14ac:dyDescent="0.2">
      <c r="AB509" s="17" t="s">
        <v>2106</v>
      </c>
      <c r="AC509" s="18" t="s">
        <v>2107</v>
      </c>
    </row>
    <row r="510" spans="28:29" x14ac:dyDescent="0.2">
      <c r="AB510" s="17" t="s">
        <v>2108</v>
      </c>
      <c r="AC510" s="18" t="s">
        <v>2104</v>
      </c>
    </row>
    <row r="511" spans="28:29" x14ac:dyDescent="0.2">
      <c r="AB511" s="17" t="s">
        <v>2109</v>
      </c>
      <c r="AC511" s="18" t="s">
        <v>2110</v>
      </c>
    </row>
    <row r="512" spans="28:29" x14ac:dyDescent="0.2">
      <c r="AB512" s="17" t="s">
        <v>2111</v>
      </c>
      <c r="AC512" s="18" t="s">
        <v>2110</v>
      </c>
    </row>
    <row r="513" spans="28:29" x14ac:dyDescent="0.2">
      <c r="AB513" s="17" t="s">
        <v>2112</v>
      </c>
      <c r="AC513" s="18" t="s">
        <v>2110</v>
      </c>
    </row>
    <row r="514" spans="28:29" x14ac:dyDescent="0.2">
      <c r="AB514" s="17" t="s">
        <v>2113</v>
      </c>
      <c r="AC514" s="18" t="s">
        <v>2114</v>
      </c>
    </row>
    <row r="515" spans="28:29" x14ac:dyDescent="0.2">
      <c r="AB515" s="17" t="s">
        <v>2115</v>
      </c>
      <c r="AC515" s="18" t="s">
        <v>2114</v>
      </c>
    </row>
    <row r="516" spans="28:29" x14ac:dyDescent="0.2">
      <c r="AB516" s="17" t="s">
        <v>2116</v>
      </c>
      <c r="AC516" s="18" t="s">
        <v>2114</v>
      </c>
    </row>
    <row r="517" spans="28:29" x14ac:dyDescent="0.2">
      <c r="AB517" s="17" t="s">
        <v>2117</v>
      </c>
      <c r="AC517" s="18" t="s">
        <v>2118</v>
      </c>
    </row>
    <row r="518" spans="28:29" x14ac:dyDescent="0.2">
      <c r="AB518" s="17" t="s">
        <v>2119</v>
      </c>
      <c r="AC518" s="18" t="s">
        <v>2120</v>
      </c>
    </row>
    <row r="519" spans="28:29" x14ac:dyDescent="0.2">
      <c r="AB519" s="17" t="s">
        <v>2121</v>
      </c>
      <c r="AC519" s="18" t="s">
        <v>2120</v>
      </c>
    </row>
    <row r="520" spans="28:29" x14ac:dyDescent="0.2">
      <c r="AB520" s="17" t="s">
        <v>2122</v>
      </c>
      <c r="AC520" s="18" t="s">
        <v>2123</v>
      </c>
    </row>
    <row r="521" spans="28:29" x14ac:dyDescent="0.2">
      <c r="AB521" s="17" t="s">
        <v>2124</v>
      </c>
      <c r="AC521" s="18" t="s">
        <v>2120</v>
      </c>
    </row>
    <row r="522" spans="28:29" x14ac:dyDescent="0.2">
      <c r="AB522" s="17" t="s">
        <v>2125</v>
      </c>
      <c r="AC522" s="18" t="s">
        <v>2126</v>
      </c>
    </row>
    <row r="523" spans="28:29" x14ac:dyDescent="0.2">
      <c r="AB523" s="17" t="s">
        <v>2127</v>
      </c>
      <c r="AC523" s="18" t="s">
        <v>2126</v>
      </c>
    </row>
    <row r="524" spans="28:29" x14ac:dyDescent="0.2">
      <c r="AB524" s="17" t="s">
        <v>2128</v>
      </c>
      <c r="AC524" s="18" t="s">
        <v>2126</v>
      </c>
    </row>
    <row r="525" spans="28:29" x14ac:dyDescent="0.2">
      <c r="AB525" s="17" t="s">
        <v>2129</v>
      </c>
      <c r="AC525" s="18" t="s">
        <v>2130</v>
      </c>
    </row>
    <row r="526" spans="28:29" x14ac:dyDescent="0.2">
      <c r="AB526" s="17" t="s">
        <v>2131</v>
      </c>
      <c r="AC526" s="18" t="s">
        <v>2132</v>
      </c>
    </row>
    <row r="527" spans="28:29" x14ac:dyDescent="0.2">
      <c r="AB527" s="17" t="s">
        <v>2133</v>
      </c>
      <c r="AC527" s="18" t="s">
        <v>2134</v>
      </c>
    </row>
    <row r="528" spans="28:29" x14ac:dyDescent="0.2">
      <c r="AB528" s="17" t="s">
        <v>2135</v>
      </c>
      <c r="AC528" s="18" t="s">
        <v>2136</v>
      </c>
    </row>
    <row r="529" spans="28:29" x14ac:dyDescent="0.2">
      <c r="AB529" s="17" t="s">
        <v>2137</v>
      </c>
      <c r="AC529" s="18" t="s">
        <v>2136</v>
      </c>
    </row>
    <row r="530" spans="28:29" x14ac:dyDescent="0.2">
      <c r="AB530" s="17" t="s">
        <v>2138</v>
      </c>
      <c r="AC530" s="18" t="s">
        <v>2136</v>
      </c>
    </row>
    <row r="531" spans="28:29" x14ac:dyDescent="0.2">
      <c r="AB531" s="17" t="s">
        <v>2139</v>
      </c>
      <c r="AC531" s="18" t="s">
        <v>2140</v>
      </c>
    </row>
    <row r="532" spans="28:29" x14ac:dyDescent="0.2">
      <c r="AB532" s="17" t="s">
        <v>2141</v>
      </c>
      <c r="AC532" s="18" t="s">
        <v>2142</v>
      </c>
    </row>
    <row r="533" spans="28:29" x14ac:dyDescent="0.2">
      <c r="AB533" s="17" t="s">
        <v>2143</v>
      </c>
      <c r="AC533" s="18" t="s">
        <v>2142</v>
      </c>
    </row>
    <row r="534" spans="28:29" x14ac:dyDescent="0.2">
      <c r="AB534" s="17" t="s">
        <v>2144</v>
      </c>
      <c r="AC534" s="18" t="s">
        <v>2142</v>
      </c>
    </row>
    <row r="535" spans="28:29" x14ac:dyDescent="0.2">
      <c r="AB535" s="17" t="s">
        <v>2145</v>
      </c>
      <c r="AC535" s="18" t="s">
        <v>2146</v>
      </c>
    </row>
    <row r="536" spans="28:29" x14ac:dyDescent="0.2">
      <c r="AB536" s="17" t="s">
        <v>2147</v>
      </c>
      <c r="AC536" s="18" t="s">
        <v>2148</v>
      </c>
    </row>
    <row r="537" spans="28:29" x14ac:dyDescent="0.2">
      <c r="AB537" s="17" t="s">
        <v>2149</v>
      </c>
      <c r="AC537" s="18" t="s">
        <v>2148</v>
      </c>
    </row>
    <row r="538" spans="28:29" x14ac:dyDescent="0.2">
      <c r="AB538" s="17" t="s">
        <v>2150</v>
      </c>
      <c r="AC538" s="18" t="s">
        <v>2148</v>
      </c>
    </row>
    <row r="539" spans="28:29" x14ac:dyDescent="0.2">
      <c r="AB539" s="17" t="s">
        <v>2151</v>
      </c>
      <c r="AC539" s="18" t="s">
        <v>2152</v>
      </c>
    </row>
    <row r="540" spans="28:29" x14ac:dyDescent="0.2">
      <c r="AB540" s="17" t="s">
        <v>2153</v>
      </c>
      <c r="AC540" s="18" t="s">
        <v>2152</v>
      </c>
    </row>
    <row r="541" spans="28:29" x14ac:dyDescent="0.2">
      <c r="AB541" s="17" t="s">
        <v>2154</v>
      </c>
      <c r="AC541" s="18" t="s">
        <v>2152</v>
      </c>
    </row>
    <row r="542" spans="28:29" x14ac:dyDescent="0.2">
      <c r="AB542" s="17" t="s">
        <v>2155</v>
      </c>
      <c r="AC542" s="18" t="s">
        <v>2156</v>
      </c>
    </row>
    <row r="543" spans="28:29" x14ac:dyDescent="0.2">
      <c r="AB543" s="17" t="s">
        <v>2157</v>
      </c>
      <c r="AC543" s="18" t="s">
        <v>2158</v>
      </c>
    </row>
    <row r="544" spans="28:29" x14ac:dyDescent="0.2">
      <c r="AB544" s="17" t="s">
        <v>2159</v>
      </c>
      <c r="AC544" s="18" t="s">
        <v>2158</v>
      </c>
    </row>
    <row r="545" spans="28:29" x14ac:dyDescent="0.2">
      <c r="AB545" s="17" t="s">
        <v>2160</v>
      </c>
      <c r="AC545" s="18" t="s">
        <v>2158</v>
      </c>
    </row>
    <row r="546" spans="28:29" x14ac:dyDescent="0.2">
      <c r="AB546" s="17" t="s">
        <v>2161</v>
      </c>
      <c r="AC546" s="18" t="s">
        <v>2162</v>
      </c>
    </row>
    <row r="547" spans="28:29" x14ac:dyDescent="0.2">
      <c r="AB547" s="17" t="s">
        <v>2163</v>
      </c>
      <c r="AC547" s="18" t="s">
        <v>2162</v>
      </c>
    </row>
    <row r="548" spans="28:29" x14ac:dyDescent="0.2">
      <c r="AB548" s="17" t="s">
        <v>2164</v>
      </c>
      <c r="AC548" s="18" t="s">
        <v>2162</v>
      </c>
    </row>
    <row r="549" spans="28:29" x14ac:dyDescent="0.2">
      <c r="AB549" s="17" t="s">
        <v>2165</v>
      </c>
      <c r="AC549" s="18" t="s">
        <v>2166</v>
      </c>
    </row>
    <row r="550" spans="28:29" x14ac:dyDescent="0.2">
      <c r="AB550" s="17" t="s">
        <v>2167</v>
      </c>
      <c r="AC550" s="18" t="s">
        <v>2166</v>
      </c>
    </row>
    <row r="551" spans="28:29" x14ac:dyDescent="0.2">
      <c r="AB551" s="17" t="s">
        <v>2168</v>
      </c>
      <c r="AC551" s="18" t="s">
        <v>2166</v>
      </c>
    </row>
    <row r="552" spans="28:29" x14ac:dyDescent="0.2">
      <c r="AB552" s="17" t="s">
        <v>2169</v>
      </c>
      <c r="AC552" s="18" t="s">
        <v>2170</v>
      </c>
    </row>
    <row r="553" spans="28:29" x14ac:dyDescent="0.2">
      <c r="AB553" s="17" t="s">
        <v>2171</v>
      </c>
      <c r="AC553" s="18" t="s">
        <v>2172</v>
      </c>
    </row>
    <row r="554" spans="28:29" x14ac:dyDescent="0.2">
      <c r="AB554" s="17" t="s">
        <v>2173</v>
      </c>
      <c r="AC554" s="18" t="s">
        <v>2170</v>
      </c>
    </row>
    <row r="555" spans="28:29" x14ac:dyDescent="0.2">
      <c r="AB555" s="17" t="s">
        <v>2174</v>
      </c>
      <c r="AC555" s="18" t="s">
        <v>2170</v>
      </c>
    </row>
    <row r="556" spans="28:29" x14ac:dyDescent="0.2">
      <c r="AB556" s="17" t="s">
        <v>2175</v>
      </c>
      <c r="AC556" s="18" t="s">
        <v>2176</v>
      </c>
    </row>
    <row r="557" spans="28:29" x14ac:dyDescent="0.2">
      <c r="AB557" s="17" t="s">
        <v>2177</v>
      </c>
      <c r="AC557" s="18" t="s">
        <v>2176</v>
      </c>
    </row>
    <row r="558" spans="28:29" x14ac:dyDescent="0.2">
      <c r="AB558" s="17" t="s">
        <v>2178</v>
      </c>
      <c r="AC558" s="18" t="s">
        <v>2176</v>
      </c>
    </row>
    <row r="559" spans="28:29" x14ac:dyDescent="0.2">
      <c r="AB559" s="17" t="s">
        <v>2179</v>
      </c>
      <c r="AC559" s="18" t="s">
        <v>2180</v>
      </c>
    </row>
    <row r="560" spans="28:29" x14ac:dyDescent="0.2">
      <c r="AB560" s="17" t="s">
        <v>2181</v>
      </c>
      <c r="AC560" s="18" t="s">
        <v>2182</v>
      </c>
    </row>
    <row r="561" spans="28:29" x14ac:dyDescent="0.2">
      <c r="AB561" s="17" t="s">
        <v>2183</v>
      </c>
      <c r="AC561" s="18" t="s">
        <v>2184</v>
      </c>
    </row>
    <row r="562" spans="28:29" x14ac:dyDescent="0.2">
      <c r="AB562" s="17" t="s">
        <v>2185</v>
      </c>
      <c r="AC562" s="18" t="s">
        <v>2186</v>
      </c>
    </row>
    <row r="563" spans="28:29" x14ac:dyDescent="0.2">
      <c r="AB563" s="17" t="s">
        <v>2187</v>
      </c>
      <c r="AC563" s="18" t="s">
        <v>2188</v>
      </c>
    </row>
    <row r="564" spans="28:29" x14ac:dyDescent="0.2">
      <c r="AB564" s="17" t="s">
        <v>2189</v>
      </c>
      <c r="AC564" s="18" t="s">
        <v>2190</v>
      </c>
    </row>
    <row r="565" spans="28:29" x14ac:dyDescent="0.2">
      <c r="AB565" s="17" t="s">
        <v>2191</v>
      </c>
      <c r="AC565" s="18" t="s">
        <v>2192</v>
      </c>
    </row>
    <row r="566" spans="28:29" x14ac:dyDescent="0.2">
      <c r="AB566" s="17" t="s">
        <v>2193</v>
      </c>
      <c r="AC566" s="18" t="s">
        <v>2194</v>
      </c>
    </row>
    <row r="567" spans="28:29" x14ac:dyDescent="0.2">
      <c r="AB567" s="17" t="s">
        <v>2195</v>
      </c>
      <c r="AC567" s="18" t="s">
        <v>2196</v>
      </c>
    </row>
    <row r="568" spans="28:29" x14ac:dyDescent="0.2">
      <c r="AB568" s="17" t="s">
        <v>2197</v>
      </c>
      <c r="AC568" s="18" t="s">
        <v>2198</v>
      </c>
    </row>
    <row r="569" spans="28:29" x14ac:dyDescent="0.2">
      <c r="AB569" s="17" t="s">
        <v>2199</v>
      </c>
      <c r="AC569" s="18" t="s">
        <v>2200</v>
      </c>
    </row>
    <row r="570" spans="28:29" x14ac:dyDescent="0.2">
      <c r="AB570" s="17" t="s">
        <v>2201</v>
      </c>
      <c r="AC570" s="18" t="s">
        <v>2202</v>
      </c>
    </row>
    <row r="571" spans="28:29" x14ac:dyDescent="0.2">
      <c r="AB571" s="17" t="s">
        <v>2203</v>
      </c>
      <c r="AC571" s="18" t="s">
        <v>2204</v>
      </c>
    </row>
    <row r="572" spans="28:29" x14ac:dyDescent="0.2">
      <c r="AB572" s="17" t="s">
        <v>2205</v>
      </c>
      <c r="AC572" s="18" t="s">
        <v>2206</v>
      </c>
    </row>
    <row r="573" spans="28:29" x14ac:dyDescent="0.2">
      <c r="AB573" s="17" t="s">
        <v>2207</v>
      </c>
      <c r="AC573" s="18" t="s">
        <v>2208</v>
      </c>
    </row>
    <row r="574" spans="28:29" x14ac:dyDescent="0.2">
      <c r="AB574" s="17" t="s">
        <v>2209</v>
      </c>
      <c r="AC574" s="18" t="s">
        <v>2210</v>
      </c>
    </row>
    <row r="575" spans="28:29" x14ac:dyDescent="0.2">
      <c r="AB575" s="17" t="s">
        <v>2211</v>
      </c>
      <c r="AC575" s="18" t="s">
        <v>2212</v>
      </c>
    </row>
    <row r="576" spans="28:29" x14ac:dyDescent="0.2">
      <c r="AB576" s="17" t="s">
        <v>2213</v>
      </c>
      <c r="AC576" s="18" t="s">
        <v>2214</v>
      </c>
    </row>
    <row r="577" spans="28:29" x14ac:dyDescent="0.2">
      <c r="AB577" s="17" t="s">
        <v>2215</v>
      </c>
      <c r="AC577" s="18" t="s">
        <v>2216</v>
      </c>
    </row>
    <row r="578" spans="28:29" x14ac:dyDescent="0.2">
      <c r="AB578" s="17" t="s">
        <v>2217</v>
      </c>
      <c r="AC578" s="18" t="s">
        <v>2218</v>
      </c>
    </row>
    <row r="579" spans="28:29" x14ac:dyDescent="0.2">
      <c r="AB579" s="17" t="s">
        <v>2219</v>
      </c>
      <c r="AC579" s="18" t="s">
        <v>2220</v>
      </c>
    </row>
    <row r="580" spans="28:29" x14ac:dyDescent="0.2">
      <c r="AB580" s="17" t="s">
        <v>2221</v>
      </c>
      <c r="AC580" s="18" t="s">
        <v>2222</v>
      </c>
    </row>
    <row r="581" spans="28:29" x14ac:dyDescent="0.2">
      <c r="AB581" s="17" t="s">
        <v>2223</v>
      </c>
      <c r="AC581" s="18" t="s">
        <v>2224</v>
      </c>
    </row>
    <row r="582" spans="28:29" x14ac:dyDescent="0.2">
      <c r="AB582" s="17" t="s">
        <v>2225</v>
      </c>
      <c r="AC582" s="18" t="s">
        <v>2226</v>
      </c>
    </row>
    <row r="583" spans="28:29" x14ac:dyDescent="0.2">
      <c r="AB583" s="17" t="s">
        <v>2227</v>
      </c>
      <c r="AC583" s="18" t="s">
        <v>2228</v>
      </c>
    </row>
    <row r="584" spans="28:29" x14ac:dyDescent="0.2">
      <c r="AB584" s="17" t="s">
        <v>2229</v>
      </c>
      <c r="AC584" s="18" t="s">
        <v>2228</v>
      </c>
    </row>
    <row r="585" spans="28:29" x14ac:dyDescent="0.2">
      <c r="AB585" s="17" t="s">
        <v>2230</v>
      </c>
      <c r="AC585" s="18" t="s">
        <v>2231</v>
      </c>
    </row>
    <row r="586" spans="28:29" x14ac:dyDescent="0.2">
      <c r="AB586" s="17" t="s">
        <v>2232</v>
      </c>
      <c r="AC586" s="18" t="s">
        <v>2233</v>
      </c>
    </row>
    <row r="587" spans="28:29" x14ac:dyDescent="0.2">
      <c r="AB587" s="17" t="s">
        <v>2234</v>
      </c>
      <c r="AC587" s="18" t="s">
        <v>2235</v>
      </c>
    </row>
    <row r="588" spans="28:29" x14ac:dyDescent="0.2">
      <c r="AB588" s="17" t="s">
        <v>2236</v>
      </c>
      <c r="AC588" s="18" t="s">
        <v>2233</v>
      </c>
    </row>
    <row r="589" spans="28:29" x14ac:dyDescent="0.2">
      <c r="AB589" s="17" t="s">
        <v>2237</v>
      </c>
      <c r="AC589" s="18" t="s">
        <v>2233</v>
      </c>
    </row>
    <row r="590" spans="28:29" x14ac:dyDescent="0.2">
      <c r="AB590" s="17" t="s">
        <v>2238</v>
      </c>
      <c r="AC590" s="18" t="s">
        <v>2239</v>
      </c>
    </row>
    <row r="591" spans="28:29" x14ac:dyDescent="0.2">
      <c r="AB591" s="17" t="s">
        <v>2240</v>
      </c>
      <c r="AC591" s="18" t="s">
        <v>2241</v>
      </c>
    </row>
    <row r="592" spans="28:29" x14ac:dyDescent="0.2">
      <c r="AB592" s="17" t="s">
        <v>2242</v>
      </c>
      <c r="AC592" s="18" t="s">
        <v>2243</v>
      </c>
    </row>
    <row r="593" spans="28:29" x14ac:dyDescent="0.2">
      <c r="AB593" s="17" t="s">
        <v>2244</v>
      </c>
      <c r="AC593" s="18" t="s">
        <v>2243</v>
      </c>
    </row>
    <row r="594" spans="28:29" x14ac:dyDescent="0.2">
      <c r="AB594" s="17" t="s">
        <v>2245</v>
      </c>
      <c r="AC594" s="18" t="s">
        <v>2246</v>
      </c>
    </row>
    <row r="595" spans="28:29" x14ac:dyDescent="0.2">
      <c r="AB595" s="17" t="s">
        <v>2247</v>
      </c>
      <c r="AC595" s="18" t="s">
        <v>2246</v>
      </c>
    </row>
    <row r="596" spans="28:29" x14ac:dyDescent="0.2">
      <c r="AB596" s="17" t="s">
        <v>2248</v>
      </c>
      <c r="AC596" s="18" t="s">
        <v>2249</v>
      </c>
    </row>
    <row r="597" spans="28:29" x14ac:dyDescent="0.2">
      <c r="AB597" s="17" t="s">
        <v>2250</v>
      </c>
      <c r="AC597" s="18" t="s">
        <v>2249</v>
      </c>
    </row>
    <row r="598" spans="28:29" x14ac:dyDescent="0.2">
      <c r="AB598" s="17" t="s">
        <v>2251</v>
      </c>
      <c r="AC598" s="18" t="s">
        <v>2252</v>
      </c>
    </row>
    <row r="599" spans="28:29" x14ac:dyDescent="0.2">
      <c r="AB599" s="17" t="s">
        <v>2253</v>
      </c>
      <c r="AC599" s="18" t="s">
        <v>2254</v>
      </c>
    </row>
    <row r="600" spans="28:29" x14ac:dyDescent="0.2">
      <c r="AB600" s="17" t="s">
        <v>2255</v>
      </c>
      <c r="AC600" s="18" t="s">
        <v>2254</v>
      </c>
    </row>
    <row r="601" spans="28:29" x14ac:dyDescent="0.2">
      <c r="AB601" s="17" t="s">
        <v>2256</v>
      </c>
      <c r="AC601" s="18" t="s">
        <v>2257</v>
      </c>
    </row>
    <row r="602" spans="28:29" x14ac:dyDescent="0.2">
      <c r="AB602" s="17" t="s">
        <v>2258</v>
      </c>
      <c r="AC602" s="18" t="s">
        <v>2257</v>
      </c>
    </row>
    <row r="603" spans="28:29" x14ac:dyDescent="0.2">
      <c r="AB603" s="17" t="s">
        <v>2259</v>
      </c>
      <c r="AC603" s="18" t="s">
        <v>2260</v>
      </c>
    </row>
    <row r="604" spans="28:29" x14ac:dyDescent="0.2">
      <c r="AB604" s="17" t="s">
        <v>2261</v>
      </c>
      <c r="AC604" s="18" t="s">
        <v>2260</v>
      </c>
    </row>
    <row r="605" spans="28:29" x14ac:dyDescent="0.2">
      <c r="AB605" s="17" t="s">
        <v>2262</v>
      </c>
      <c r="AC605" s="18" t="s">
        <v>2263</v>
      </c>
    </row>
    <row r="606" spans="28:29" x14ac:dyDescent="0.2">
      <c r="AB606" s="17" t="s">
        <v>2264</v>
      </c>
      <c r="AC606" s="18" t="s">
        <v>2263</v>
      </c>
    </row>
    <row r="607" spans="28:29" x14ac:dyDescent="0.2">
      <c r="AB607" s="17" t="s">
        <v>2265</v>
      </c>
      <c r="AC607" s="18" t="s">
        <v>2266</v>
      </c>
    </row>
    <row r="608" spans="28:29" x14ac:dyDescent="0.2">
      <c r="AB608" s="17" t="s">
        <v>2267</v>
      </c>
      <c r="AC608" s="18" t="s">
        <v>2266</v>
      </c>
    </row>
    <row r="609" spans="28:29" x14ac:dyDescent="0.2">
      <c r="AB609" s="17" t="s">
        <v>2268</v>
      </c>
      <c r="AC609" s="18" t="s">
        <v>2269</v>
      </c>
    </row>
    <row r="610" spans="28:29" x14ac:dyDescent="0.2">
      <c r="AB610" s="17" t="s">
        <v>2270</v>
      </c>
      <c r="AC610" s="18" t="s">
        <v>2271</v>
      </c>
    </row>
    <row r="611" spans="28:29" x14ac:dyDescent="0.2">
      <c r="AB611" s="17" t="s">
        <v>2272</v>
      </c>
      <c r="AC611" s="18" t="s">
        <v>2271</v>
      </c>
    </row>
    <row r="612" spans="28:29" x14ac:dyDescent="0.2">
      <c r="AB612" s="17" t="s">
        <v>2273</v>
      </c>
      <c r="AC612" s="18" t="s">
        <v>2274</v>
      </c>
    </row>
    <row r="613" spans="28:29" x14ac:dyDescent="0.2">
      <c r="AB613" s="17" t="s">
        <v>2275</v>
      </c>
      <c r="AC613" s="18" t="s">
        <v>2274</v>
      </c>
    </row>
    <row r="614" spans="28:29" x14ac:dyDescent="0.2">
      <c r="AB614" s="17" t="s">
        <v>2276</v>
      </c>
      <c r="AC614" s="18" t="s">
        <v>2277</v>
      </c>
    </row>
    <row r="615" spans="28:29" x14ac:dyDescent="0.2">
      <c r="AB615" s="17" t="s">
        <v>2278</v>
      </c>
      <c r="AC615" s="18" t="s">
        <v>2277</v>
      </c>
    </row>
    <row r="616" spans="28:29" x14ac:dyDescent="0.2">
      <c r="AB616" s="17" t="s">
        <v>2279</v>
      </c>
      <c r="AC616" s="18" t="s">
        <v>2280</v>
      </c>
    </row>
    <row r="617" spans="28:29" x14ac:dyDescent="0.2">
      <c r="AB617" s="17" t="s">
        <v>2281</v>
      </c>
      <c r="AC617" s="18" t="s">
        <v>2280</v>
      </c>
    </row>
    <row r="618" spans="28:29" x14ac:dyDescent="0.2">
      <c r="AB618" s="17" t="s">
        <v>2282</v>
      </c>
      <c r="AC618" s="18" t="s">
        <v>2283</v>
      </c>
    </row>
    <row r="619" spans="28:29" x14ac:dyDescent="0.2">
      <c r="AB619" s="17" t="s">
        <v>2284</v>
      </c>
      <c r="AC619" s="18" t="s">
        <v>2283</v>
      </c>
    </row>
    <row r="620" spans="28:29" x14ac:dyDescent="0.2">
      <c r="AB620" s="17" t="s">
        <v>2285</v>
      </c>
      <c r="AC620" s="18" t="s">
        <v>2286</v>
      </c>
    </row>
    <row r="621" spans="28:29" x14ac:dyDescent="0.2">
      <c r="AB621" s="17" t="s">
        <v>2287</v>
      </c>
      <c r="AC621" s="18" t="s">
        <v>2288</v>
      </c>
    </row>
    <row r="622" spans="28:29" x14ac:dyDescent="0.2">
      <c r="AB622" s="17" t="s">
        <v>2289</v>
      </c>
      <c r="AC622" s="18" t="s">
        <v>2288</v>
      </c>
    </row>
    <row r="623" spans="28:29" x14ac:dyDescent="0.2">
      <c r="AB623" s="17" t="s">
        <v>2290</v>
      </c>
      <c r="AC623" s="18" t="s">
        <v>2291</v>
      </c>
    </row>
    <row r="624" spans="28:29" x14ac:dyDescent="0.2">
      <c r="AB624" s="17" t="s">
        <v>2292</v>
      </c>
      <c r="AC624" s="18" t="s">
        <v>2291</v>
      </c>
    </row>
    <row r="625" spans="28:29" x14ac:dyDescent="0.2">
      <c r="AB625" s="17" t="s">
        <v>2293</v>
      </c>
      <c r="AC625" s="18" t="s">
        <v>2294</v>
      </c>
    </row>
    <row r="626" spans="28:29" x14ac:dyDescent="0.2">
      <c r="AB626" s="17" t="s">
        <v>2295</v>
      </c>
      <c r="AC626" s="18" t="s">
        <v>2294</v>
      </c>
    </row>
    <row r="627" spans="28:29" x14ac:dyDescent="0.2">
      <c r="AB627" s="17" t="s">
        <v>2296</v>
      </c>
      <c r="AC627" s="18" t="s">
        <v>2297</v>
      </c>
    </row>
    <row r="628" spans="28:29" x14ac:dyDescent="0.2">
      <c r="AB628" s="17" t="s">
        <v>2298</v>
      </c>
      <c r="AC628" s="18" t="s">
        <v>2299</v>
      </c>
    </row>
    <row r="629" spans="28:29" x14ac:dyDescent="0.2">
      <c r="AB629" s="17" t="s">
        <v>2300</v>
      </c>
      <c r="AC629" s="18" t="s">
        <v>2301</v>
      </c>
    </row>
    <row r="630" spans="28:29" x14ac:dyDescent="0.2">
      <c r="AB630" s="17" t="s">
        <v>2302</v>
      </c>
      <c r="AC630" s="18" t="s">
        <v>2301</v>
      </c>
    </row>
    <row r="631" spans="28:29" x14ac:dyDescent="0.2">
      <c r="AB631" s="17" t="s">
        <v>2303</v>
      </c>
      <c r="AC631" s="18" t="s">
        <v>2304</v>
      </c>
    </row>
    <row r="632" spans="28:29" x14ac:dyDescent="0.2">
      <c r="AB632" s="17" t="s">
        <v>2305</v>
      </c>
      <c r="AC632" s="18" t="s">
        <v>2306</v>
      </c>
    </row>
    <row r="633" spans="28:29" x14ac:dyDescent="0.2">
      <c r="AB633" s="17" t="s">
        <v>2307</v>
      </c>
      <c r="AC633" s="18" t="s">
        <v>2306</v>
      </c>
    </row>
    <row r="634" spans="28:29" x14ac:dyDescent="0.2">
      <c r="AB634" s="17" t="s">
        <v>2308</v>
      </c>
      <c r="AC634" s="18" t="s">
        <v>2309</v>
      </c>
    </row>
    <row r="635" spans="28:29" x14ac:dyDescent="0.2">
      <c r="AB635" s="17" t="s">
        <v>2310</v>
      </c>
      <c r="AC635" s="18" t="s">
        <v>2309</v>
      </c>
    </row>
    <row r="636" spans="28:29" x14ac:dyDescent="0.2">
      <c r="AB636" s="17" t="s">
        <v>2311</v>
      </c>
      <c r="AC636" s="18" t="s">
        <v>2309</v>
      </c>
    </row>
    <row r="637" spans="28:29" x14ac:dyDescent="0.2">
      <c r="AB637" s="17" t="s">
        <v>2312</v>
      </c>
      <c r="AC637" s="18" t="s">
        <v>2313</v>
      </c>
    </row>
    <row r="638" spans="28:29" x14ac:dyDescent="0.2">
      <c r="AB638" s="17" t="s">
        <v>2314</v>
      </c>
      <c r="AC638" s="18" t="s">
        <v>2313</v>
      </c>
    </row>
    <row r="639" spans="28:29" x14ac:dyDescent="0.2">
      <c r="AB639" s="17" t="s">
        <v>2315</v>
      </c>
      <c r="AC639" s="18" t="s">
        <v>2313</v>
      </c>
    </row>
    <row r="640" spans="28:29" x14ac:dyDescent="0.2">
      <c r="AB640" s="17" t="s">
        <v>2316</v>
      </c>
      <c r="AC640" s="18" t="s">
        <v>2317</v>
      </c>
    </row>
    <row r="641" spans="28:29" x14ac:dyDescent="0.2">
      <c r="AB641" s="17" t="s">
        <v>2318</v>
      </c>
      <c r="AC641" s="18" t="s">
        <v>2317</v>
      </c>
    </row>
    <row r="642" spans="28:29" x14ac:dyDescent="0.2">
      <c r="AB642" s="17" t="s">
        <v>2319</v>
      </c>
      <c r="AC642" s="18" t="s">
        <v>2320</v>
      </c>
    </row>
    <row r="643" spans="28:29" x14ac:dyDescent="0.2">
      <c r="AB643" s="17" t="s">
        <v>2321</v>
      </c>
      <c r="AC643" s="18" t="s">
        <v>2322</v>
      </c>
    </row>
    <row r="644" spans="28:29" x14ac:dyDescent="0.2">
      <c r="AB644" s="17" t="s">
        <v>2323</v>
      </c>
      <c r="AC644" s="18" t="s">
        <v>2322</v>
      </c>
    </row>
    <row r="645" spans="28:29" x14ac:dyDescent="0.2">
      <c r="AB645" s="17" t="s">
        <v>2324</v>
      </c>
      <c r="AC645" s="18" t="s">
        <v>2325</v>
      </c>
    </row>
    <row r="646" spans="28:29" x14ac:dyDescent="0.2">
      <c r="AB646" s="17" t="s">
        <v>2326</v>
      </c>
      <c r="AC646" s="18" t="s">
        <v>2327</v>
      </c>
    </row>
    <row r="647" spans="28:29" x14ac:dyDescent="0.2">
      <c r="AB647" s="17" t="s">
        <v>2328</v>
      </c>
      <c r="AC647" s="18" t="s">
        <v>2327</v>
      </c>
    </row>
    <row r="648" spans="28:29" x14ac:dyDescent="0.2">
      <c r="AB648" s="17" t="s">
        <v>2329</v>
      </c>
      <c r="AC648" s="18" t="s">
        <v>2330</v>
      </c>
    </row>
    <row r="649" spans="28:29" x14ac:dyDescent="0.2">
      <c r="AB649" s="17" t="s">
        <v>2331</v>
      </c>
      <c r="AC649" s="18" t="s">
        <v>2332</v>
      </c>
    </row>
    <row r="650" spans="28:29" x14ac:dyDescent="0.2">
      <c r="AB650" s="17" t="s">
        <v>2333</v>
      </c>
      <c r="AC650" s="18" t="s">
        <v>2334</v>
      </c>
    </row>
    <row r="651" spans="28:29" x14ac:dyDescent="0.2">
      <c r="AB651" s="17" t="s">
        <v>2335</v>
      </c>
      <c r="AC651" s="18" t="s">
        <v>2336</v>
      </c>
    </row>
    <row r="652" spans="28:29" x14ac:dyDescent="0.2">
      <c r="AB652" s="17" t="s">
        <v>2337</v>
      </c>
      <c r="AC652" s="18" t="s">
        <v>2336</v>
      </c>
    </row>
    <row r="653" spans="28:29" x14ac:dyDescent="0.2">
      <c r="AB653" s="17" t="s">
        <v>2338</v>
      </c>
      <c r="AC653" s="18" t="s">
        <v>2339</v>
      </c>
    </row>
    <row r="654" spans="28:29" x14ac:dyDescent="0.2">
      <c r="AB654" s="17" t="s">
        <v>2340</v>
      </c>
      <c r="AC654" s="18" t="s">
        <v>2341</v>
      </c>
    </row>
    <row r="655" spans="28:29" x14ac:dyDescent="0.2">
      <c r="AB655" s="17" t="s">
        <v>2342</v>
      </c>
      <c r="AC655" s="18" t="s">
        <v>2341</v>
      </c>
    </row>
    <row r="656" spans="28:29" x14ac:dyDescent="0.2">
      <c r="AB656" s="17" t="s">
        <v>2343</v>
      </c>
      <c r="AC656" s="18" t="s">
        <v>2344</v>
      </c>
    </row>
    <row r="657" spans="28:29" x14ac:dyDescent="0.2">
      <c r="AB657" s="17" t="s">
        <v>2345</v>
      </c>
      <c r="AC657" s="18" t="s">
        <v>2346</v>
      </c>
    </row>
    <row r="658" spans="28:29" x14ac:dyDescent="0.2">
      <c r="AB658" s="17" t="s">
        <v>2347</v>
      </c>
      <c r="AC658" s="18" t="s">
        <v>2348</v>
      </c>
    </row>
    <row r="659" spans="28:29" x14ac:dyDescent="0.2">
      <c r="AB659" s="17" t="s">
        <v>2349</v>
      </c>
      <c r="AC659" s="18" t="s">
        <v>2350</v>
      </c>
    </row>
    <row r="660" spans="28:29" x14ac:dyDescent="0.2">
      <c r="AB660" s="17" t="s">
        <v>2351</v>
      </c>
      <c r="AC660" s="18" t="s">
        <v>2352</v>
      </c>
    </row>
    <row r="661" spans="28:29" x14ac:dyDescent="0.2">
      <c r="AB661" s="17" t="s">
        <v>2353</v>
      </c>
      <c r="AC661" s="18" t="s">
        <v>2354</v>
      </c>
    </row>
    <row r="662" spans="28:29" x14ac:dyDescent="0.2">
      <c r="AB662" s="17" t="s">
        <v>2355</v>
      </c>
      <c r="AC662" s="18" t="s">
        <v>2356</v>
      </c>
    </row>
    <row r="663" spans="28:29" x14ac:dyDescent="0.2">
      <c r="AB663" s="17" t="s">
        <v>2357</v>
      </c>
      <c r="AC663" s="18" t="s">
        <v>2358</v>
      </c>
    </row>
    <row r="664" spans="28:29" x14ac:dyDescent="0.2">
      <c r="AB664" s="17" t="s">
        <v>2359</v>
      </c>
      <c r="AC664" s="18" t="s">
        <v>2360</v>
      </c>
    </row>
    <row r="665" spans="28:29" x14ac:dyDescent="0.2">
      <c r="AB665" s="17" t="s">
        <v>2361</v>
      </c>
      <c r="AC665" s="18" t="s">
        <v>2362</v>
      </c>
    </row>
    <row r="666" spans="28:29" x14ac:dyDescent="0.2">
      <c r="AB666" s="17" t="s">
        <v>2363</v>
      </c>
      <c r="AC666" s="18" t="s">
        <v>2364</v>
      </c>
    </row>
    <row r="667" spans="28:29" x14ac:dyDescent="0.2">
      <c r="AB667" s="17" t="s">
        <v>2365</v>
      </c>
      <c r="AC667" s="18" t="s">
        <v>2366</v>
      </c>
    </row>
    <row r="668" spans="28:29" x14ac:dyDescent="0.2">
      <c r="AB668" s="17" t="s">
        <v>2367</v>
      </c>
      <c r="AC668" s="18" t="s">
        <v>2368</v>
      </c>
    </row>
    <row r="669" spans="28:29" x14ac:dyDescent="0.2">
      <c r="AB669" s="17" t="s">
        <v>2369</v>
      </c>
      <c r="AC669" s="18" t="s">
        <v>2370</v>
      </c>
    </row>
    <row r="670" spans="28:29" x14ac:dyDescent="0.2">
      <c r="AB670" s="17" t="s">
        <v>2371</v>
      </c>
      <c r="AC670" s="18" t="s">
        <v>2372</v>
      </c>
    </row>
    <row r="671" spans="28:29" x14ac:dyDescent="0.2">
      <c r="AB671" s="17" t="s">
        <v>2373</v>
      </c>
      <c r="AC671" s="18" t="s">
        <v>2374</v>
      </c>
    </row>
    <row r="672" spans="28:29" x14ac:dyDescent="0.2">
      <c r="AB672" s="17" t="s">
        <v>2375</v>
      </c>
      <c r="AC672" s="18" t="s">
        <v>2376</v>
      </c>
    </row>
    <row r="673" spans="28:29" x14ac:dyDescent="0.2">
      <c r="AB673" s="17" t="s">
        <v>2377</v>
      </c>
      <c r="AC673" s="18" t="s">
        <v>2378</v>
      </c>
    </row>
    <row r="674" spans="28:29" x14ac:dyDescent="0.2">
      <c r="AB674" s="17" t="s">
        <v>2379</v>
      </c>
      <c r="AC674" s="18" t="s">
        <v>2380</v>
      </c>
    </row>
    <row r="675" spans="28:29" x14ac:dyDescent="0.2">
      <c r="AB675" s="17" t="s">
        <v>2381</v>
      </c>
      <c r="AC675" s="18" t="s">
        <v>2382</v>
      </c>
    </row>
    <row r="676" spans="28:29" x14ac:dyDescent="0.2">
      <c r="AB676" s="17" t="s">
        <v>2383</v>
      </c>
      <c r="AC676" s="18" t="s">
        <v>2384</v>
      </c>
    </row>
    <row r="677" spans="28:29" x14ac:dyDescent="0.2">
      <c r="AB677" s="17" t="s">
        <v>2385</v>
      </c>
      <c r="AC677" s="18" t="s">
        <v>2386</v>
      </c>
    </row>
    <row r="678" spans="28:29" x14ac:dyDescent="0.2">
      <c r="AB678" s="17" t="s">
        <v>2387</v>
      </c>
      <c r="AC678" s="18" t="s">
        <v>2388</v>
      </c>
    </row>
    <row r="679" spans="28:29" x14ac:dyDescent="0.2">
      <c r="AB679" s="17" t="s">
        <v>2389</v>
      </c>
      <c r="AC679" s="18" t="s">
        <v>2390</v>
      </c>
    </row>
    <row r="680" spans="28:29" x14ac:dyDescent="0.2">
      <c r="AB680" s="17" t="s">
        <v>2391</v>
      </c>
      <c r="AC680" s="18" t="s">
        <v>2392</v>
      </c>
    </row>
    <row r="681" spans="28:29" x14ac:dyDescent="0.2">
      <c r="AB681" s="17" t="s">
        <v>2393</v>
      </c>
      <c r="AC681" s="18" t="s">
        <v>2394</v>
      </c>
    </row>
    <row r="682" spans="28:29" x14ac:dyDescent="0.2">
      <c r="AB682" s="17" t="s">
        <v>2395</v>
      </c>
      <c r="AC682" s="18" t="s">
        <v>2396</v>
      </c>
    </row>
    <row r="683" spans="28:29" x14ac:dyDescent="0.2">
      <c r="AB683" s="17" t="s">
        <v>2397</v>
      </c>
      <c r="AC683" s="18" t="s">
        <v>2398</v>
      </c>
    </row>
    <row r="684" spans="28:29" x14ac:dyDescent="0.2">
      <c r="AB684" s="17" t="s">
        <v>2399</v>
      </c>
      <c r="AC684" s="18" t="s">
        <v>2400</v>
      </c>
    </row>
    <row r="685" spans="28:29" x14ac:dyDescent="0.2">
      <c r="AB685" s="17" t="s">
        <v>2401</v>
      </c>
      <c r="AC685" s="18" t="s">
        <v>2402</v>
      </c>
    </row>
    <row r="686" spans="28:29" x14ac:dyDescent="0.2">
      <c r="AB686" s="17" t="s">
        <v>2403</v>
      </c>
      <c r="AC686" s="18" t="s">
        <v>2404</v>
      </c>
    </row>
    <row r="687" spans="28:29" x14ac:dyDescent="0.2">
      <c r="AB687" s="17" t="s">
        <v>2405</v>
      </c>
      <c r="AC687" s="18" t="s">
        <v>2406</v>
      </c>
    </row>
    <row r="688" spans="28:29" x14ac:dyDescent="0.2">
      <c r="AB688" s="17" t="s">
        <v>2407</v>
      </c>
      <c r="AC688" s="18" t="s">
        <v>2408</v>
      </c>
    </row>
    <row r="689" spans="28:29" x14ac:dyDescent="0.2">
      <c r="AB689" s="17" t="s">
        <v>2409</v>
      </c>
      <c r="AC689" s="18" t="s">
        <v>2410</v>
      </c>
    </row>
    <row r="690" spans="28:29" x14ac:dyDescent="0.2">
      <c r="AB690" s="17" t="s">
        <v>2411</v>
      </c>
      <c r="AC690" s="18" t="s">
        <v>2410</v>
      </c>
    </row>
    <row r="691" spans="28:29" x14ac:dyDescent="0.2">
      <c r="AB691" s="17" t="s">
        <v>2412</v>
      </c>
      <c r="AC691" s="18" t="s">
        <v>2413</v>
      </c>
    </row>
    <row r="692" spans="28:29" x14ac:dyDescent="0.2">
      <c r="AB692" s="17" t="s">
        <v>2414</v>
      </c>
      <c r="AC692" s="18" t="s">
        <v>2413</v>
      </c>
    </row>
    <row r="693" spans="28:29" x14ac:dyDescent="0.2">
      <c r="AB693" s="17" t="s">
        <v>2415</v>
      </c>
      <c r="AC693" s="18" t="s">
        <v>2416</v>
      </c>
    </row>
    <row r="694" spans="28:29" x14ac:dyDescent="0.2">
      <c r="AB694" s="17" t="s">
        <v>2417</v>
      </c>
      <c r="AC694" s="18" t="s">
        <v>2418</v>
      </c>
    </row>
    <row r="695" spans="28:29" x14ac:dyDescent="0.2">
      <c r="AB695" s="17" t="s">
        <v>2419</v>
      </c>
      <c r="AC695" s="18" t="s">
        <v>2420</v>
      </c>
    </row>
    <row r="696" spans="28:29" x14ac:dyDescent="0.2">
      <c r="AB696" s="17" t="s">
        <v>2421</v>
      </c>
      <c r="AC696" s="18" t="s">
        <v>2422</v>
      </c>
    </row>
    <row r="697" spans="28:29" x14ac:dyDescent="0.2">
      <c r="AB697" s="17" t="s">
        <v>2423</v>
      </c>
      <c r="AC697" s="18" t="s">
        <v>2424</v>
      </c>
    </row>
    <row r="698" spans="28:29" x14ac:dyDescent="0.2">
      <c r="AB698" s="17" t="s">
        <v>2425</v>
      </c>
      <c r="AC698" s="18" t="s">
        <v>2426</v>
      </c>
    </row>
    <row r="699" spans="28:29" x14ac:dyDescent="0.2">
      <c r="AB699" s="17" t="s">
        <v>2427</v>
      </c>
      <c r="AC699" s="18" t="s">
        <v>2428</v>
      </c>
    </row>
    <row r="700" spans="28:29" x14ac:dyDescent="0.2">
      <c r="AB700" s="17" t="s">
        <v>2429</v>
      </c>
      <c r="AC700" s="18" t="s">
        <v>2430</v>
      </c>
    </row>
    <row r="701" spans="28:29" x14ac:dyDescent="0.2">
      <c r="AB701" s="17" t="s">
        <v>2431</v>
      </c>
      <c r="AC701" s="18" t="s">
        <v>2432</v>
      </c>
    </row>
    <row r="702" spans="28:29" x14ac:dyDescent="0.2">
      <c r="AB702" s="17" t="s">
        <v>2433</v>
      </c>
      <c r="AC702" s="18" t="s">
        <v>2434</v>
      </c>
    </row>
    <row r="703" spans="28:29" x14ac:dyDescent="0.2">
      <c r="AB703" s="17" t="s">
        <v>2435</v>
      </c>
      <c r="AC703" s="18" t="s">
        <v>2436</v>
      </c>
    </row>
    <row r="704" spans="28:29" x14ac:dyDescent="0.2">
      <c r="AB704" s="17" t="s">
        <v>2437</v>
      </c>
      <c r="AC704" s="18" t="s">
        <v>2438</v>
      </c>
    </row>
    <row r="705" spans="28:29" x14ac:dyDescent="0.2">
      <c r="AB705" s="17" t="s">
        <v>2439</v>
      </c>
      <c r="AC705" s="18" t="s">
        <v>2438</v>
      </c>
    </row>
    <row r="706" spans="28:29" x14ac:dyDescent="0.2">
      <c r="AB706" s="17" t="s">
        <v>2440</v>
      </c>
      <c r="AC706" s="18" t="s">
        <v>2438</v>
      </c>
    </row>
    <row r="707" spans="28:29" x14ac:dyDescent="0.2">
      <c r="AB707" s="17" t="s">
        <v>2441</v>
      </c>
      <c r="AC707" s="18" t="s">
        <v>2442</v>
      </c>
    </row>
    <row r="708" spans="28:29" x14ac:dyDescent="0.2">
      <c r="AB708" s="17" t="s">
        <v>2443</v>
      </c>
      <c r="AC708" s="18" t="s">
        <v>2442</v>
      </c>
    </row>
    <row r="709" spans="28:29" x14ac:dyDescent="0.2">
      <c r="AB709" s="17" t="s">
        <v>2444</v>
      </c>
      <c r="AC709" s="18" t="s">
        <v>2445</v>
      </c>
    </row>
    <row r="710" spans="28:29" x14ac:dyDescent="0.2">
      <c r="AB710" s="17" t="s">
        <v>2446</v>
      </c>
      <c r="AC710" s="18" t="s">
        <v>2442</v>
      </c>
    </row>
    <row r="711" spans="28:29" x14ac:dyDescent="0.2">
      <c r="AB711" s="17" t="s">
        <v>2447</v>
      </c>
      <c r="AC711" s="18" t="s">
        <v>2448</v>
      </c>
    </row>
    <row r="712" spans="28:29" x14ac:dyDescent="0.2">
      <c r="AB712" s="17" t="s">
        <v>2449</v>
      </c>
      <c r="AC712" s="18" t="s">
        <v>2448</v>
      </c>
    </row>
    <row r="713" spans="28:29" x14ac:dyDescent="0.2">
      <c r="AB713" s="17" t="s">
        <v>2450</v>
      </c>
      <c r="AC713" s="18" t="s">
        <v>2448</v>
      </c>
    </row>
    <row r="714" spans="28:29" x14ac:dyDescent="0.2">
      <c r="AB714" s="17" t="s">
        <v>2451</v>
      </c>
      <c r="AC714" s="18" t="s">
        <v>2452</v>
      </c>
    </row>
    <row r="715" spans="28:29" x14ac:dyDescent="0.2">
      <c r="AB715" s="17" t="s">
        <v>2453</v>
      </c>
      <c r="AC715" s="18" t="s">
        <v>2452</v>
      </c>
    </row>
    <row r="716" spans="28:29" x14ac:dyDescent="0.2">
      <c r="AB716" s="17" t="s">
        <v>2454</v>
      </c>
      <c r="AC716" s="18" t="s">
        <v>2452</v>
      </c>
    </row>
    <row r="717" spans="28:29" x14ac:dyDescent="0.2">
      <c r="AB717" s="17" t="s">
        <v>2455</v>
      </c>
      <c r="AC717" s="18" t="s">
        <v>2456</v>
      </c>
    </row>
    <row r="718" spans="28:29" x14ac:dyDescent="0.2">
      <c r="AB718" s="17" t="s">
        <v>2457</v>
      </c>
      <c r="AC718" s="18" t="s">
        <v>2456</v>
      </c>
    </row>
    <row r="719" spans="28:29" x14ac:dyDescent="0.2">
      <c r="AB719" s="17" t="s">
        <v>2458</v>
      </c>
      <c r="AC719" s="18" t="s">
        <v>2456</v>
      </c>
    </row>
    <row r="720" spans="28:29" x14ac:dyDescent="0.2">
      <c r="AB720" s="17" t="s">
        <v>2459</v>
      </c>
      <c r="AC720" s="18" t="s">
        <v>2460</v>
      </c>
    </row>
    <row r="721" spans="28:29" x14ac:dyDescent="0.2">
      <c r="AB721" s="17" t="s">
        <v>2461</v>
      </c>
      <c r="AC721" s="18" t="s">
        <v>2462</v>
      </c>
    </row>
    <row r="722" spans="28:29" x14ac:dyDescent="0.2">
      <c r="AB722" s="17" t="s">
        <v>2463</v>
      </c>
      <c r="AC722" s="18" t="s">
        <v>2462</v>
      </c>
    </row>
    <row r="723" spans="28:29" x14ac:dyDescent="0.2">
      <c r="AB723" s="17" t="s">
        <v>2464</v>
      </c>
      <c r="AC723" s="18" t="s">
        <v>2462</v>
      </c>
    </row>
    <row r="724" spans="28:29" x14ac:dyDescent="0.2">
      <c r="AB724" s="17" t="s">
        <v>2465</v>
      </c>
      <c r="AC724" s="18" t="s">
        <v>2466</v>
      </c>
    </row>
    <row r="725" spans="28:29" x14ac:dyDescent="0.2">
      <c r="AB725" s="17" t="s">
        <v>2467</v>
      </c>
      <c r="AC725" s="18" t="s">
        <v>2466</v>
      </c>
    </row>
    <row r="726" spans="28:29" x14ac:dyDescent="0.2">
      <c r="AB726" s="17" t="s">
        <v>2468</v>
      </c>
      <c r="AC726" s="18" t="s">
        <v>2466</v>
      </c>
    </row>
    <row r="727" spans="28:29" x14ac:dyDescent="0.2">
      <c r="AB727" s="17" t="s">
        <v>2469</v>
      </c>
      <c r="AC727" s="18" t="s">
        <v>2470</v>
      </c>
    </row>
    <row r="728" spans="28:29" x14ac:dyDescent="0.2">
      <c r="AB728" s="17" t="s">
        <v>2471</v>
      </c>
      <c r="AC728" s="18" t="s">
        <v>2470</v>
      </c>
    </row>
    <row r="729" spans="28:29" x14ac:dyDescent="0.2">
      <c r="AB729" s="17" t="s">
        <v>2472</v>
      </c>
      <c r="AC729" s="18" t="s">
        <v>2470</v>
      </c>
    </row>
    <row r="730" spans="28:29" x14ac:dyDescent="0.2">
      <c r="AB730" s="17" t="s">
        <v>2473</v>
      </c>
      <c r="AC730" s="18" t="s">
        <v>2474</v>
      </c>
    </row>
    <row r="731" spans="28:29" x14ac:dyDescent="0.2">
      <c r="AB731" s="17" t="s">
        <v>2475</v>
      </c>
      <c r="AC731" s="18" t="s">
        <v>2476</v>
      </c>
    </row>
    <row r="732" spans="28:29" x14ac:dyDescent="0.2">
      <c r="AB732" s="17" t="s">
        <v>2477</v>
      </c>
      <c r="AC732" s="18" t="s">
        <v>2474</v>
      </c>
    </row>
    <row r="733" spans="28:29" x14ac:dyDescent="0.2">
      <c r="AB733" s="17" t="s">
        <v>2478</v>
      </c>
      <c r="AC733" s="18" t="s">
        <v>2474</v>
      </c>
    </row>
    <row r="734" spans="28:29" x14ac:dyDescent="0.2">
      <c r="AB734" s="17" t="s">
        <v>2479</v>
      </c>
      <c r="AC734" s="18" t="s">
        <v>2480</v>
      </c>
    </row>
    <row r="735" spans="28:29" x14ac:dyDescent="0.2">
      <c r="AB735" s="17" t="s">
        <v>2481</v>
      </c>
      <c r="AC735" s="18" t="s">
        <v>2482</v>
      </c>
    </row>
    <row r="736" spans="28:29" x14ac:dyDescent="0.2">
      <c r="AB736" s="17" t="s">
        <v>2483</v>
      </c>
      <c r="AC736" s="18" t="s">
        <v>2484</v>
      </c>
    </row>
    <row r="737" spans="28:29" x14ac:dyDescent="0.2">
      <c r="AB737" s="17" t="s">
        <v>2485</v>
      </c>
      <c r="AC737" s="18" t="s">
        <v>2482</v>
      </c>
    </row>
    <row r="738" spans="28:29" x14ac:dyDescent="0.2">
      <c r="AB738" s="17" t="s">
        <v>2486</v>
      </c>
      <c r="AC738" s="18" t="s">
        <v>2487</v>
      </c>
    </row>
    <row r="739" spans="28:29" x14ac:dyDescent="0.2">
      <c r="AB739" s="17" t="s">
        <v>2488</v>
      </c>
      <c r="AC739" s="18" t="s">
        <v>2489</v>
      </c>
    </row>
    <row r="740" spans="28:29" x14ac:dyDescent="0.2">
      <c r="AB740" s="17" t="s">
        <v>2490</v>
      </c>
      <c r="AC740" s="18" t="s">
        <v>2489</v>
      </c>
    </row>
    <row r="741" spans="28:29" x14ac:dyDescent="0.2">
      <c r="AB741" s="17" t="s">
        <v>2491</v>
      </c>
      <c r="AC741" s="18" t="s">
        <v>2492</v>
      </c>
    </row>
    <row r="742" spans="28:29" x14ac:dyDescent="0.2">
      <c r="AB742" s="17" t="s">
        <v>2493</v>
      </c>
      <c r="AC742" s="18" t="s">
        <v>2494</v>
      </c>
    </row>
    <row r="743" spans="28:29" x14ac:dyDescent="0.2">
      <c r="AB743" s="17" t="s">
        <v>2495</v>
      </c>
      <c r="AC743" s="18" t="s">
        <v>2492</v>
      </c>
    </row>
    <row r="744" spans="28:29" x14ac:dyDescent="0.2">
      <c r="AB744" s="17" t="s">
        <v>2496</v>
      </c>
      <c r="AC744" s="18" t="s">
        <v>2497</v>
      </c>
    </row>
    <row r="745" spans="28:29" x14ac:dyDescent="0.2">
      <c r="AB745" s="17" t="s">
        <v>2498</v>
      </c>
      <c r="AC745" s="18" t="s">
        <v>2497</v>
      </c>
    </row>
    <row r="746" spans="28:29" x14ac:dyDescent="0.2">
      <c r="AB746" s="17" t="s">
        <v>2499</v>
      </c>
      <c r="AC746" s="18" t="s">
        <v>2500</v>
      </c>
    </row>
    <row r="747" spans="28:29" x14ac:dyDescent="0.2">
      <c r="AB747" s="17" t="s">
        <v>2501</v>
      </c>
      <c r="AC747" s="18" t="s">
        <v>2502</v>
      </c>
    </row>
    <row r="748" spans="28:29" x14ac:dyDescent="0.2">
      <c r="AB748" s="17" t="s">
        <v>2503</v>
      </c>
      <c r="AC748" s="18" t="s">
        <v>2502</v>
      </c>
    </row>
    <row r="749" spans="28:29" x14ac:dyDescent="0.2">
      <c r="AB749" s="17" t="s">
        <v>2504</v>
      </c>
      <c r="AC749" s="18" t="s">
        <v>2505</v>
      </c>
    </row>
    <row r="750" spans="28:29" x14ac:dyDescent="0.2">
      <c r="AB750" s="17" t="s">
        <v>2506</v>
      </c>
      <c r="AC750" s="18" t="s">
        <v>2505</v>
      </c>
    </row>
    <row r="751" spans="28:29" x14ac:dyDescent="0.2">
      <c r="AB751" s="17" t="s">
        <v>2507</v>
      </c>
      <c r="AC751" s="18" t="s">
        <v>2505</v>
      </c>
    </row>
    <row r="752" spans="28:29" x14ac:dyDescent="0.2">
      <c r="AB752" s="17" t="s">
        <v>2508</v>
      </c>
      <c r="AC752" s="18" t="s">
        <v>2509</v>
      </c>
    </row>
    <row r="753" spans="28:29" x14ac:dyDescent="0.2">
      <c r="AB753" s="17" t="s">
        <v>2510</v>
      </c>
      <c r="AC753" s="18" t="s">
        <v>2511</v>
      </c>
    </row>
    <row r="754" spans="28:29" x14ac:dyDescent="0.2">
      <c r="AB754" s="17" t="s">
        <v>2512</v>
      </c>
      <c r="AC754" s="18" t="s">
        <v>2513</v>
      </c>
    </row>
    <row r="755" spans="28:29" x14ac:dyDescent="0.2">
      <c r="AB755" s="17" t="s">
        <v>2514</v>
      </c>
      <c r="AC755" s="18" t="s">
        <v>2513</v>
      </c>
    </row>
    <row r="756" spans="28:29" x14ac:dyDescent="0.2">
      <c r="AB756" s="17" t="s">
        <v>2515</v>
      </c>
      <c r="AC756" s="18" t="s">
        <v>2513</v>
      </c>
    </row>
    <row r="757" spans="28:29" x14ac:dyDescent="0.2">
      <c r="AB757" s="17" t="s">
        <v>2516</v>
      </c>
      <c r="AC757" s="18" t="s">
        <v>2517</v>
      </c>
    </row>
    <row r="758" spans="28:29" x14ac:dyDescent="0.2">
      <c r="AB758" s="17" t="s">
        <v>2518</v>
      </c>
      <c r="AC758" s="18" t="s">
        <v>2517</v>
      </c>
    </row>
    <row r="759" spans="28:29" x14ac:dyDescent="0.2">
      <c r="AB759" s="17" t="s">
        <v>2519</v>
      </c>
      <c r="AC759" s="18" t="s">
        <v>2520</v>
      </c>
    </row>
    <row r="760" spans="28:29" x14ac:dyDescent="0.2">
      <c r="AB760" s="17" t="s">
        <v>2521</v>
      </c>
      <c r="AC760" s="18" t="s">
        <v>2520</v>
      </c>
    </row>
    <row r="761" spans="28:29" x14ac:dyDescent="0.2">
      <c r="AB761" s="17" t="s">
        <v>2522</v>
      </c>
      <c r="AC761" s="18" t="s">
        <v>2520</v>
      </c>
    </row>
    <row r="762" spans="28:29" x14ac:dyDescent="0.2">
      <c r="AB762" s="17" t="s">
        <v>2523</v>
      </c>
      <c r="AC762" s="18" t="s">
        <v>2524</v>
      </c>
    </row>
    <row r="763" spans="28:29" x14ac:dyDescent="0.2">
      <c r="AB763" s="17" t="s">
        <v>2525</v>
      </c>
      <c r="AC763" s="18" t="s">
        <v>2524</v>
      </c>
    </row>
    <row r="764" spans="28:29" x14ac:dyDescent="0.2">
      <c r="AB764" s="17" t="s">
        <v>2526</v>
      </c>
      <c r="AC764" s="18" t="s">
        <v>2527</v>
      </c>
    </row>
    <row r="765" spans="28:29" x14ac:dyDescent="0.2">
      <c r="AB765" s="17" t="s">
        <v>2528</v>
      </c>
      <c r="AC765" s="18" t="s">
        <v>2524</v>
      </c>
    </row>
    <row r="766" spans="28:29" x14ac:dyDescent="0.2">
      <c r="AB766" s="17" t="s">
        <v>2529</v>
      </c>
      <c r="AC766" s="18" t="s">
        <v>2530</v>
      </c>
    </row>
    <row r="767" spans="28:29" x14ac:dyDescent="0.2">
      <c r="AB767" s="17" t="s">
        <v>2531</v>
      </c>
      <c r="AC767" s="18" t="s">
        <v>2530</v>
      </c>
    </row>
    <row r="768" spans="28:29" x14ac:dyDescent="0.2">
      <c r="AB768" s="17" t="s">
        <v>2532</v>
      </c>
      <c r="AC768" s="18" t="s">
        <v>2530</v>
      </c>
    </row>
    <row r="769" spans="28:29" x14ac:dyDescent="0.2">
      <c r="AB769" s="17" t="s">
        <v>2533</v>
      </c>
      <c r="AC769" s="18" t="s">
        <v>2534</v>
      </c>
    </row>
    <row r="770" spans="28:29" x14ac:dyDescent="0.2">
      <c r="AB770" s="17" t="s">
        <v>2535</v>
      </c>
      <c r="AC770" s="18" t="s">
        <v>2534</v>
      </c>
    </row>
    <row r="771" spans="28:29" x14ac:dyDescent="0.2">
      <c r="AB771" s="17" t="s">
        <v>2536</v>
      </c>
      <c r="AC771" s="18" t="s">
        <v>2534</v>
      </c>
    </row>
    <row r="772" spans="28:29" x14ac:dyDescent="0.2">
      <c r="AB772" s="17" t="s">
        <v>2537</v>
      </c>
      <c r="AC772" s="18" t="s">
        <v>2538</v>
      </c>
    </row>
    <row r="773" spans="28:29" x14ac:dyDescent="0.2">
      <c r="AB773" s="17" t="s">
        <v>2539</v>
      </c>
      <c r="AC773" s="18" t="s">
        <v>2538</v>
      </c>
    </row>
    <row r="774" spans="28:29" x14ac:dyDescent="0.2">
      <c r="AB774" s="17" t="s">
        <v>2540</v>
      </c>
      <c r="AC774" s="18" t="s">
        <v>2538</v>
      </c>
    </row>
    <row r="775" spans="28:29" x14ac:dyDescent="0.2">
      <c r="AB775" s="17" t="s">
        <v>2541</v>
      </c>
      <c r="AC775" s="18" t="s">
        <v>2542</v>
      </c>
    </row>
    <row r="776" spans="28:29" x14ac:dyDescent="0.2">
      <c r="AB776" s="17" t="s">
        <v>2543</v>
      </c>
      <c r="AC776" s="18" t="s">
        <v>2544</v>
      </c>
    </row>
    <row r="777" spans="28:29" x14ac:dyDescent="0.2">
      <c r="AB777" s="17" t="s">
        <v>2545</v>
      </c>
      <c r="AC777" s="18" t="s">
        <v>2544</v>
      </c>
    </row>
    <row r="778" spans="28:29" x14ac:dyDescent="0.2">
      <c r="AB778" s="17" t="s">
        <v>2546</v>
      </c>
      <c r="AC778" s="18" t="s">
        <v>2544</v>
      </c>
    </row>
    <row r="779" spans="28:29" x14ac:dyDescent="0.2">
      <c r="AB779" s="17" t="s">
        <v>2547</v>
      </c>
      <c r="AC779" s="18" t="s">
        <v>2548</v>
      </c>
    </row>
    <row r="780" spans="28:29" x14ac:dyDescent="0.2">
      <c r="AB780" s="17" t="s">
        <v>2549</v>
      </c>
      <c r="AC780" s="18" t="s">
        <v>2548</v>
      </c>
    </row>
    <row r="781" spans="28:29" x14ac:dyDescent="0.2">
      <c r="AB781" s="17" t="s">
        <v>2550</v>
      </c>
      <c r="AC781" s="18" t="s">
        <v>2551</v>
      </c>
    </row>
    <row r="782" spans="28:29" x14ac:dyDescent="0.2">
      <c r="AB782" s="17" t="s">
        <v>2552</v>
      </c>
      <c r="AC782" s="18" t="s">
        <v>2551</v>
      </c>
    </row>
    <row r="783" spans="28:29" x14ac:dyDescent="0.2">
      <c r="AB783" s="17" t="s">
        <v>2553</v>
      </c>
      <c r="AC783" s="18" t="s">
        <v>2551</v>
      </c>
    </row>
    <row r="784" spans="28:29" x14ac:dyDescent="0.2">
      <c r="AB784" s="17" t="s">
        <v>2554</v>
      </c>
      <c r="AC784" s="18" t="s">
        <v>2555</v>
      </c>
    </row>
    <row r="785" spans="28:29" x14ac:dyDescent="0.2">
      <c r="AB785" s="17" t="s">
        <v>2556</v>
      </c>
      <c r="AC785" s="18" t="s">
        <v>2555</v>
      </c>
    </row>
    <row r="786" spans="28:29" x14ac:dyDescent="0.2">
      <c r="AB786" s="17" t="s">
        <v>2557</v>
      </c>
      <c r="AC786" s="18" t="s">
        <v>2558</v>
      </c>
    </row>
    <row r="787" spans="28:29" x14ac:dyDescent="0.2">
      <c r="AB787" s="17" t="s">
        <v>2559</v>
      </c>
      <c r="AC787" s="18" t="s">
        <v>2560</v>
      </c>
    </row>
    <row r="788" spans="28:29" x14ac:dyDescent="0.2">
      <c r="AB788" s="17" t="s">
        <v>2561</v>
      </c>
      <c r="AC788" s="18" t="s">
        <v>2555</v>
      </c>
    </row>
    <row r="789" spans="28:29" x14ac:dyDescent="0.2">
      <c r="AB789" s="17" t="s">
        <v>2562</v>
      </c>
      <c r="AC789" s="18" t="s">
        <v>2563</v>
      </c>
    </row>
    <row r="790" spans="28:29" x14ac:dyDescent="0.2">
      <c r="AB790" s="17" t="s">
        <v>2564</v>
      </c>
      <c r="AC790" s="18" t="s">
        <v>2563</v>
      </c>
    </row>
    <row r="791" spans="28:29" x14ac:dyDescent="0.2">
      <c r="AB791" s="17" t="s">
        <v>2565</v>
      </c>
      <c r="AC791" s="18" t="s">
        <v>2566</v>
      </c>
    </row>
    <row r="792" spans="28:29" x14ac:dyDescent="0.2">
      <c r="AB792" s="17" t="s">
        <v>2567</v>
      </c>
      <c r="AC792" s="18" t="s">
        <v>2568</v>
      </c>
    </row>
    <row r="793" spans="28:29" x14ac:dyDescent="0.2">
      <c r="AB793" s="17" t="s">
        <v>2569</v>
      </c>
      <c r="AC793" s="18" t="s">
        <v>2570</v>
      </c>
    </row>
    <row r="794" spans="28:29" x14ac:dyDescent="0.2">
      <c r="AB794" s="17" t="s">
        <v>2571</v>
      </c>
      <c r="AC794" s="18" t="s">
        <v>2572</v>
      </c>
    </row>
    <row r="795" spans="28:29" x14ac:dyDescent="0.2">
      <c r="AB795" s="17" t="s">
        <v>2573</v>
      </c>
      <c r="AC795" s="18" t="s">
        <v>2574</v>
      </c>
    </row>
    <row r="796" spans="28:29" x14ac:dyDescent="0.2">
      <c r="AB796" s="17" t="s">
        <v>2575</v>
      </c>
      <c r="AC796" s="18" t="s">
        <v>2576</v>
      </c>
    </row>
    <row r="797" spans="28:29" x14ac:dyDescent="0.2">
      <c r="AB797" s="17" t="s">
        <v>2577</v>
      </c>
      <c r="AC797" s="18" t="s">
        <v>2578</v>
      </c>
    </row>
    <row r="798" spans="28:29" x14ac:dyDescent="0.2">
      <c r="AB798" s="17" t="s">
        <v>2579</v>
      </c>
      <c r="AC798" s="18" t="s">
        <v>2580</v>
      </c>
    </row>
    <row r="799" spans="28:29" x14ac:dyDescent="0.2">
      <c r="AB799" s="17" t="s">
        <v>2581</v>
      </c>
      <c r="AC799" s="18" t="s">
        <v>2582</v>
      </c>
    </row>
    <row r="800" spans="28:29" x14ac:dyDescent="0.2">
      <c r="AB800" s="17" t="s">
        <v>2583</v>
      </c>
      <c r="AC800" s="18" t="s">
        <v>2584</v>
      </c>
    </row>
    <row r="801" spans="28:29" x14ac:dyDescent="0.2">
      <c r="AB801" s="17" t="s">
        <v>2585</v>
      </c>
      <c r="AC801" s="18" t="s">
        <v>2586</v>
      </c>
    </row>
    <row r="802" spans="28:29" x14ac:dyDescent="0.2">
      <c r="AB802" s="17" t="s">
        <v>2587</v>
      </c>
      <c r="AC802" s="18" t="s">
        <v>2582</v>
      </c>
    </row>
    <row r="803" spans="28:29" x14ac:dyDescent="0.2">
      <c r="AB803" s="17" t="s">
        <v>2588</v>
      </c>
      <c r="AC803" s="18" t="s">
        <v>2589</v>
      </c>
    </row>
    <row r="804" spans="28:29" x14ac:dyDescent="0.2">
      <c r="AB804" s="17" t="s">
        <v>2590</v>
      </c>
      <c r="AC804" s="18" t="s">
        <v>2591</v>
      </c>
    </row>
    <row r="805" spans="28:29" x14ac:dyDescent="0.2">
      <c r="AB805" s="17" t="s">
        <v>2592</v>
      </c>
      <c r="AC805" s="18" t="s">
        <v>2593</v>
      </c>
    </row>
    <row r="806" spans="28:29" x14ac:dyDescent="0.2">
      <c r="AB806" s="17" t="s">
        <v>2594</v>
      </c>
      <c r="AC806" s="18" t="s">
        <v>2595</v>
      </c>
    </row>
    <row r="807" spans="28:29" x14ac:dyDescent="0.2">
      <c r="AB807" s="17" t="s">
        <v>2596</v>
      </c>
      <c r="AC807" s="18" t="s">
        <v>2597</v>
      </c>
    </row>
    <row r="808" spans="28:29" x14ac:dyDescent="0.2">
      <c r="AB808" s="17" t="s">
        <v>2598</v>
      </c>
      <c r="AC808" s="18" t="s">
        <v>2599</v>
      </c>
    </row>
    <row r="809" spans="28:29" x14ac:dyDescent="0.2">
      <c r="AB809" s="17" t="s">
        <v>2600</v>
      </c>
      <c r="AC809" s="18" t="s">
        <v>2601</v>
      </c>
    </row>
    <row r="810" spans="28:29" x14ac:dyDescent="0.2">
      <c r="AB810" s="17" t="s">
        <v>2602</v>
      </c>
      <c r="AC810" s="18" t="s">
        <v>2599</v>
      </c>
    </row>
    <row r="811" spans="28:29" x14ac:dyDescent="0.2">
      <c r="AB811" s="17" t="s">
        <v>2603</v>
      </c>
      <c r="AC811" s="18" t="s">
        <v>2604</v>
      </c>
    </row>
    <row r="812" spans="28:29" x14ac:dyDescent="0.2">
      <c r="AB812" s="17" t="s">
        <v>2605</v>
      </c>
      <c r="AC812" s="18" t="s">
        <v>2606</v>
      </c>
    </row>
    <row r="813" spans="28:29" x14ac:dyDescent="0.2">
      <c r="AB813" s="17" t="s">
        <v>2607</v>
      </c>
      <c r="AC813" s="18" t="s">
        <v>2608</v>
      </c>
    </row>
    <row r="814" spans="28:29" x14ac:dyDescent="0.2">
      <c r="AB814" s="17" t="s">
        <v>2609</v>
      </c>
      <c r="AC814" s="18" t="s">
        <v>2610</v>
      </c>
    </row>
    <row r="815" spans="28:29" x14ac:dyDescent="0.2">
      <c r="AB815" s="17" t="s">
        <v>2611</v>
      </c>
      <c r="AC815" s="18" t="s">
        <v>2612</v>
      </c>
    </row>
    <row r="816" spans="28:29" x14ac:dyDescent="0.2">
      <c r="AB816" s="17" t="s">
        <v>2613</v>
      </c>
      <c r="AC816" s="18" t="s">
        <v>2614</v>
      </c>
    </row>
    <row r="817" spans="28:29" x14ac:dyDescent="0.2">
      <c r="AB817" s="17" t="s">
        <v>2615</v>
      </c>
      <c r="AC817" s="18" t="s">
        <v>2616</v>
      </c>
    </row>
    <row r="818" spans="28:29" x14ac:dyDescent="0.2">
      <c r="AB818" s="17" t="s">
        <v>2617</v>
      </c>
      <c r="AC818" s="18" t="s">
        <v>2618</v>
      </c>
    </row>
    <row r="819" spans="28:29" x14ac:dyDescent="0.2">
      <c r="AB819" s="17" t="s">
        <v>2619</v>
      </c>
      <c r="AC819" s="18" t="s">
        <v>2620</v>
      </c>
    </row>
    <row r="820" spans="28:29" x14ac:dyDescent="0.2">
      <c r="AB820" s="17" t="s">
        <v>2621</v>
      </c>
      <c r="AC820" s="18" t="s">
        <v>2622</v>
      </c>
    </row>
    <row r="821" spans="28:29" x14ac:dyDescent="0.2">
      <c r="AB821" s="17" t="s">
        <v>2623</v>
      </c>
      <c r="AC821" s="18" t="s">
        <v>2624</v>
      </c>
    </row>
    <row r="822" spans="28:29" x14ac:dyDescent="0.2">
      <c r="AB822" s="17" t="s">
        <v>2625</v>
      </c>
      <c r="AC822" s="18" t="s">
        <v>2626</v>
      </c>
    </row>
    <row r="823" spans="28:29" x14ac:dyDescent="0.2">
      <c r="AB823" s="17" t="s">
        <v>2627</v>
      </c>
      <c r="AC823" s="18" t="s">
        <v>2628</v>
      </c>
    </row>
    <row r="824" spans="28:29" x14ac:dyDescent="0.2">
      <c r="AB824" s="17" t="s">
        <v>2629</v>
      </c>
      <c r="AC824" s="18" t="s">
        <v>2628</v>
      </c>
    </row>
    <row r="825" spans="28:29" x14ac:dyDescent="0.2">
      <c r="AB825" s="17" t="s">
        <v>2630</v>
      </c>
      <c r="AC825" s="18" t="s">
        <v>2631</v>
      </c>
    </row>
    <row r="826" spans="28:29" x14ac:dyDescent="0.2">
      <c r="AB826" s="17" t="s">
        <v>2632</v>
      </c>
      <c r="AC826" s="18" t="s">
        <v>2633</v>
      </c>
    </row>
    <row r="827" spans="28:29" x14ac:dyDescent="0.2">
      <c r="AB827" s="17" t="s">
        <v>2634</v>
      </c>
      <c r="AC827" s="18" t="s">
        <v>2635</v>
      </c>
    </row>
    <row r="828" spans="28:29" x14ac:dyDescent="0.2">
      <c r="AB828" s="17" t="s">
        <v>2636</v>
      </c>
      <c r="AC828" s="18" t="s">
        <v>2637</v>
      </c>
    </row>
    <row r="829" spans="28:29" x14ac:dyDescent="0.2">
      <c r="AB829" s="17" t="s">
        <v>2638</v>
      </c>
      <c r="AC829" s="18" t="s">
        <v>2639</v>
      </c>
    </row>
    <row r="830" spans="28:29" x14ac:dyDescent="0.2">
      <c r="AB830" s="17" t="s">
        <v>2640</v>
      </c>
      <c r="AC830" s="18" t="s">
        <v>2641</v>
      </c>
    </row>
    <row r="831" spans="28:29" x14ac:dyDescent="0.2">
      <c r="AB831" s="17" t="s">
        <v>2642</v>
      </c>
      <c r="AC831" s="18" t="s">
        <v>2643</v>
      </c>
    </row>
    <row r="832" spans="28:29" x14ac:dyDescent="0.2">
      <c r="AB832" s="17" t="s">
        <v>2644</v>
      </c>
      <c r="AC832" s="18" t="s">
        <v>2645</v>
      </c>
    </row>
    <row r="833" spans="28:29" x14ac:dyDescent="0.2">
      <c r="AB833" s="17" t="s">
        <v>2646</v>
      </c>
      <c r="AC833" s="18" t="s">
        <v>2645</v>
      </c>
    </row>
    <row r="834" spans="28:29" x14ac:dyDescent="0.2">
      <c r="AB834" s="17" t="s">
        <v>2647</v>
      </c>
      <c r="AC834" s="18" t="s">
        <v>2648</v>
      </c>
    </row>
    <row r="835" spans="28:29" x14ac:dyDescent="0.2">
      <c r="AB835" s="17" t="s">
        <v>2649</v>
      </c>
      <c r="AC835" s="18" t="s">
        <v>2650</v>
      </c>
    </row>
    <row r="836" spans="28:29" x14ac:dyDescent="0.2">
      <c r="AB836" s="17" t="s">
        <v>2651</v>
      </c>
      <c r="AC836" s="18" t="s">
        <v>2652</v>
      </c>
    </row>
    <row r="837" spans="28:29" x14ac:dyDescent="0.2">
      <c r="AB837" s="17" t="s">
        <v>2653</v>
      </c>
      <c r="AC837" s="18" t="s">
        <v>2654</v>
      </c>
    </row>
    <row r="838" spans="28:29" x14ac:dyDescent="0.2">
      <c r="AB838" s="17" t="s">
        <v>2655</v>
      </c>
      <c r="AC838" s="18" t="s">
        <v>2656</v>
      </c>
    </row>
    <row r="839" spans="28:29" x14ac:dyDescent="0.2">
      <c r="AB839" s="17" t="s">
        <v>2657</v>
      </c>
      <c r="AC839" s="18" t="s">
        <v>2658</v>
      </c>
    </row>
    <row r="840" spans="28:29" x14ac:dyDescent="0.2">
      <c r="AB840" s="17" t="s">
        <v>2659</v>
      </c>
      <c r="AC840" s="18" t="s">
        <v>2660</v>
      </c>
    </row>
    <row r="841" spans="28:29" x14ac:dyDescent="0.2">
      <c r="AB841" s="17" t="s">
        <v>2661</v>
      </c>
      <c r="AC841" s="18" t="s">
        <v>2662</v>
      </c>
    </row>
    <row r="842" spans="28:29" x14ac:dyDescent="0.2">
      <c r="AB842" s="17" t="s">
        <v>2663</v>
      </c>
      <c r="AC842" s="18" t="s">
        <v>2664</v>
      </c>
    </row>
    <row r="843" spans="28:29" x14ac:dyDescent="0.2">
      <c r="AB843" s="17" t="s">
        <v>2665</v>
      </c>
      <c r="AC843" s="18" t="s">
        <v>2666</v>
      </c>
    </row>
    <row r="844" spans="28:29" x14ac:dyDescent="0.2">
      <c r="AB844" s="17" t="s">
        <v>2667</v>
      </c>
      <c r="AC844" s="18" t="s">
        <v>2668</v>
      </c>
    </row>
    <row r="845" spans="28:29" x14ac:dyDescent="0.2">
      <c r="AB845" s="17" t="s">
        <v>2669</v>
      </c>
      <c r="AC845" s="18" t="s">
        <v>2670</v>
      </c>
    </row>
    <row r="846" spans="28:29" x14ac:dyDescent="0.2">
      <c r="AB846" s="17" t="s">
        <v>2671</v>
      </c>
      <c r="AC846" s="18" t="s">
        <v>2672</v>
      </c>
    </row>
    <row r="847" spans="28:29" x14ac:dyDescent="0.2">
      <c r="AB847" s="17" t="s">
        <v>2673</v>
      </c>
      <c r="AC847" s="18" t="s">
        <v>2674</v>
      </c>
    </row>
    <row r="848" spans="28:29" x14ac:dyDescent="0.2">
      <c r="AB848" s="17" t="s">
        <v>2675</v>
      </c>
      <c r="AC848" s="18" t="s">
        <v>2676</v>
      </c>
    </row>
    <row r="849" spans="28:29" x14ac:dyDescent="0.2">
      <c r="AB849" s="17" t="s">
        <v>2677</v>
      </c>
      <c r="AC849" s="18" t="s">
        <v>2678</v>
      </c>
    </row>
    <row r="850" spans="28:29" x14ac:dyDescent="0.2">
      <c r="AB850" s="17" t="s">
        <v>2679</v>
      </c>
      <c r="AC850" s="18" t="s">
        <v>2680</v>
      </c>
    </row>
    <row r="851" spans="28:29" x14ac:dyDescent="0.2">
      <c r="AB851" s="17" t="s">
        <v>2681</v>
      </c>
      <c r="AC851" s="18" t="s">
        <v>2682</v>
      </c>
    </row>
    <row r="852" spans="28:29" x14ac:dyDescent="0.2">
      <c r="AB852" s="17" t="s">
        <v>2683</v>
      </c>
      <c r="AC852" s="18" t="s">
        <v>2684</v>
      </c>
    </row>
    <row r="853" spans="28:29" x14ac:dyDescent="0.2">
      <c r="AB853" s="17" t="s">
        <v>2685</v>
      </c>
      <c r="AC853" s="18" t="s">
        <v>2686</v>
      </c>
    </row>
    <row r="854" spans="28:29" x14ac:dyDescent="0.2">
      <c r="AB854" s="17" t="s">
        <v>2687</v>
      </c>
      <c r="AC854" s="18" t="s">
        <v>2680</v>
      </c>
    </row>
    <row r="855" spans="28:29" x14ac:dyDescent="0.2">
      <c r="AB855" s="17" t="s">
        <v>2688</v>
      </c>
      <c r="AC855" s="18" t="s">
        <v>2689</v>
      </c>
    </row>
    <row r="856" spans="28:29" x14ac:dyDescent="0.2">
      <c r="AB856" s="17" t="s">
        <v>2690</v>
      </c>
      <c r="AC856" s="18" t="s">
        <v>2691</v>
      </c>
    </row>
    <row r="857" spans="28:29" x14ac:dyDescent="0.2">
      <c r="AB857" s="17" t="s">
        <v>2692</v>
      </c>
      <c r="AC857" s="18" t="s">
        <v>2693</v>
      </c>
    </row>
    <row r="858" spans="28:29" x14ac:dyDescent="0.2">
      <c r="AB858" s="17" t="s">
        <v>2694</v>
      </c>
      <c r="AC858" s="18" t="s">
        <v>2695</v>
      </c>
    </row>
    <row r="859" spans="28:29" x14ac:dyDescent="0.2">
      <c r="AB859" s="17" t="s">
        <v>2696</v>
      </c>
      <c r="AC859" s="18" t="s">
        <v>2697</v>
      </c>
    </row>
    <row r="860" spans="28:29" x14ac:dyDescent="0.2">
      <c r="AB860" s="17" t="s">
        <v>2698</v>
      </c>
      <c r="AC860" s="18" t="s">
        <v>2697</v>
      </c>
    </row>
    <row r="861" spans="28:29" x14ac:dyDescent="0.2">
      <c r="AB861" s="17" t="s">
        <v>2699</v>
      </c>
      <c r="AC861" s="18" t="s">
        <v>2700</v>
      </c>
    </row>
    <row r="862" spans="28:29" x14ac:dyDescent="0.2">
      <c r="AB862" s="17" t="s">
        <v>2701</v>
      </c>
      <c r="AC862" s="18" t="s">
        <v>2700</v>
      </c>
    </row>
    <row r="863" spans="28:29" x14ac:dyDescent="0.2">
      <c r="AB863" s="17" t="s">
        <v>2702</v>
      </c>
      <c r="AC863" s="18" t="s">
        <v>2703</v>
      </c>
    </row>
    <row r="864" spans="28:29" x14ac:dyDescent="0.2">
      <c r="AB864" s="17" t="s">
        <v>2704</v>
      </c>
      <c r="AC864" s="18" t="s">
        <v>2705</v>
      </c>
    </row>
    <row r="865" spans="28:29" x14ac:dyDescent="0.2">
      <c r="AB865" s="17" t="s">
        <v>2706</v>
      </c>
      <c r="AC865" s="18" t="s">
        <v>2707</v>
      </c>
    </row>
    <row r="866" spans="28:29" x14ac:dyDescent="0.2">
      <c r="AB866" s="17" t="s">
        <v>2708</v>
      </c>
      <c r="AC866" s="18" t="s">
        <v>2709</v>
      </c>
    </row>
    <row r="867" spans="28:29" x14ac:dyDescent="0.2">
      <c r="AB867" s="17" t="s">
        <v>2710</v>
      </c>
      <c r="AC867" s="18" t="s">
        <v>2709</v>
      </c>
    </row>
    <row r="868" spans="28:29" x14ac:dyDescent="0.2">
      <c r="AB868" s="17" t="s">
        <v>2711</v>
      </c>
      <c r="AC868" s="18" t="s">
        <v>2709</v>
      </c>
    </row>
    <row r="869" spans="28:29" x14ac:dyDescent="0.2">
      <c r="AB869" s="17" t="s">
        <v>2712</v>
      </c>
      <c r="AC869" s="18" t="s">
        <v>2713</v>
      </c>
    </row>
    <row r="870" spans="28:29" x14ac:dyDescent="0.2">
      <c r="AB870" s="17" t="s">
        <v>2714</v>
      </c>
      <c r="AC870" s="18" t="s">
        <v>2713</v>
      </c>
    </row>
    <row r="871" spans="28:29" x14ac:dyDescent="0.2">
      <c r="AB871" s="17" t="s">
        <v>2715</v>
      </c>
      <c r="AC871" s="18" t="s">
        <v>2716</v>
      </c>
    </row>
    <row r="872" spans="28:29" x14ac:dyDescent="0.2">
      <c r="AB872" s="17" t="s">
        <v>2717</v>
      </c>
      <c r="AC872" s="18" t="s">
        <v>2716</v>
      </c>
    </row>
    <row r="873" spans="28:29" x14ac:dyDescent="0.2">
      <c r="AB873" s="17" t="s">
        <v>2718</v>
      </c>
      <c r="AC873" s="18" t="s">
        <v>2716</v>
      </c>
    </row>
    <row r="874" spans="28:29" x14ac:dyDescent="0.2">
      <c r="AB874" s="17" t="s">
        <v>2719</v>
      </c>
      <c r="AC874" s="18" t="s">
        <v>2720</v>
      </c>
    </row>
    <row r="875" spans="28:29" x14ac:dyDescent="0.2">
      <c r="AB875" s="17" t="s">
        <v>2721</v>
      </c>
      <c r="AC875" s="18" t="s">
        <v>2722</v>
      </c>
    </row>
    <row r="876" spans="28:29" x14ac:dyDescent="0.2">
      <c r="AB876" s="17" t="s">
        <v>2723</v>
      </c>
      <c r="AC876" s="18" t="s">
        <v>2720</v>
      </c>
    </row>
    <row r="877" spans="28:29" x14ac:dyDescent="0.2">
      <c r="AB877" s="17" t="s">
        <v>2724</v>
      </c>
      <c r="AC877" s="18" t="s">
        <v>2720</v>
      </c>
    </row>
    <row r="878" spans="28:29" x14ac:dyDescent="0.2">
      <c r="AB878" s="17" t="s">
        <v>2725</v>
      </c>
      <c r="AC878" s="18" t="s">
        <v>2726</v>
      </c>
    </row>
    <row r="879" spans="28:29" x14ac:dyDescent="0.2">
      <c r="AB879" s="17" t="s">
        <v>2727</v>
      </c>
      <c r="AC879" s="18" t="s">
        <v>2726</v>
      </c>
    </row>
    <row r="880" spans="28:29" x14ac:dyDescent="0.2">
      <c r="AB880" s="17" t="s">
        <v>2728</v>
      </c>
      <c r="AC880" s="18" t="s">
        <v>2726</v>
      </c>
    </row>
    <row r="881" spans="28:29" x14ac:dyDescent="0.2">
      <c r="AB881" s="17" t="s">
        <v>2729</v>
      </c>
      <c r="AC881" s="18" t="s">
        <v>2730</v>
      </c>
    </row>
    <row r="882" spans="28:29" x14ac:dyDescent="0.2">
      <c r="AB882" s="17" t="s">
        <v>2731</v>
      </c>
      <c r="AC882" s="18" t="s">
        <v>2730</v>
      </c>
    </row>
    <row r="883" spans="28:29" x14ac:dyDescent="0.2">
      <c r="AB883" s="17" t="s">
        <v>2732</v>
      </c>
      <c r="AC883" s="18" t="s">
        <v>2733</v>
      </c>
    </row>
    <row r="884" spans="28:29" x14ac:dyDescent="0.2">
      <c r="AB884" s="17" t="s">
        <v>2734</v>
      </c>
      <c r="AC884" s="18" t="s">
        <v>2733</v>
      </c>
    </row>
    <row r="885" spans="28:29" x14ac:dyDescent="0.2">
      <c r="AB885" s="17" t="s">
        <v>2735</v>
      </c>
      <c r="AC885" s="18" t="s">
        <v>2733</v>
      </c>
    </row>
    <row r="886" spans="28:29" x14ac:dyDescent="0.2">
      <c r="AB886" s="17" t="s">
        <v>2736</v>
      </c>
      <c r="AC886" s="18" t="s">
        <v>2737</v>
      </c>
    </row>
    <row r="887" spans="28:29" x14ac:dyDescent="0.2">
      <c r="AB887" s="17" t="s">
        <v>2738</v>
      </c>
      <c r="AC887" s="18" t="s">
        <v>2739</v>
      </c>
    </row>
    <row r="888" spans="28:29" x14ac:dyDescent="0.2">
      <c r="AB888" s="17" t="s">
        <v>2740</v>
      </c>
      <c r="AC888" s="18" t="s">
        <v>2739</v>
      </c>
    </row>
    <row r="889" spans="28:29" x14ac:dyDescent="0.2">
      <c r="AB889" s="17" t="s">
        <v>2741</v>
      </c>
      <c r="AC889" s="18" t="s">
        <v>2739</v>
      </c>
    </row>
    <row r="890" spans="28:29" x14ac:dyDescent="0.2">
      <c r="AB890" s="17" t="s">
        <v>2742</v>
      </c>
      <c r="AC890" s="18" t="s">
        <v>2743</v>
      </c>
    </row>
    <row r="891" spans="28:29" x14ac:dyDescent="0.2">
      <c r="AB891" s="17" t="s">
        <v>2744</v>
      </c>
      <c r="AC891" s="18" t="s">
        <v>2745</v>
      </c>
    </row>
    <row r="892" spans="28:29" x14ac:dyDescent="0.2">
      <c r="AB892" s="17" t="s">
        <v>2746</v>
      </c>
      <c r="AC892" s="18" t="s">
        <v>2747</v>
      </c>
    </row>
    <row r="893" spans="28:29" x14ac:dyDescent="0.2">
      <c r="AB893" s="17" t="s">
        <v>2748</v>
      </c>
      <c r="AC893" s="18" t="s">
        <v>2749</v>
      </c>
    </row>
    <row r="894" spans="28:29" x14ac:dyDescent="0.2">
      <c r="AB894" s="17" t="s">
        <v>2750</v>
      </c>
      <c r="AC894" s="18" t="s">
        <v>2751</v>
      </c>
    </row>
    <row r="895" spans="28:29" x14ac:dyDescent="0.2">
      <c r="AB895" s="17" t="s">
        <v>2752</v>
      </c>
      <c r="AC895" s="18" t="s">
        <v>2753</v>
      </c>
    </row>
    <row r="896" spans="28:29" x14ac:dyDescent="0.2">
      <c r="AB896" s="17" t="s">
        <v>2754</v>
      </c>
      <c r="AC896" s="18" t="s">
        <v>2755</v>
      </c>
    </row>
    <row r="897" spans="28:29" x14ac:dyDescent="0.2">
      <c r="AB897" s="17" t="s">
        <v>2756</v>
      </c>
      <c r="AC897" s="18" t="s">
        <v>2757</v>
      </c>
    </row>
    <row r="898" spans="28:29" x14ac:dyDescent="0.2">
      <c r="AB898" s="17" t="s">
        <v>2758</v>
      </c>
      <c r="AC898" s="18" t="s">
        <v>2759</v>
      </c>
    </row>
    <row r="899" spans="28:29" x14ac:dyDescent="0.2">
      <c r="AB899" s="17" t="s">
        <v>2760</v>
      </c>
      <c r="AC899" s="18" t="s">
        <v>2761</v>
      </c>
    </row>
    <row r="900" spans="28:29" x14ac:dyDescent="0.2">
      <c r="AB900" s="17" t="s">
        <v>2762</v>
      </c>
      <c r="AC900" s="18" t="s">
        <v>2763</v>
      </c>
    </row>
    <row r="901" spans="28:29" x14ac:dyDescent="0.2">
      <c r="AB901" s="17" t="s">
        <v>2764</v>
      </c>
      <c r="AC901" s="18" t="s">
        <v>2765</v>
      </c>
    </row>
    <row r="902" spans="28:29" x14ac:dyDescent="0.2">
      <c r="AB902" s="17" t="s">
        <v>2766</v>
      </c>
      <c r="AC902" s="18" t="s">
        <v>2767</v>
      </c>
    </row>
    <row r="903" spans="28:29" x14ac:dyDescent="0.2">
      <c r="AB903" s="17" t="s">
        <v>2768</v>
      </c>
      <c r="AC903" s="18" t="s">
        <v>2769</v>
      </c>
    </row>
    <row r="904" spans="28:29" x14ac:dyDescent="0.2">
      <c r="AB904" s="17" t="s">
        <v>2770</v>
      </c>
      <c r="AC904" s="18" t="s">
        <v>2771</v>
      </c>
    </row>
    <row r="905" spans="28:29" x14ac:dyDescent="0.2">
      <c r="AB905" s="17" t="s">
        <v>2772</v>
      </c>
      <c r="AC905" s="18" t="s">
        <v>2773</v>
      </c>
    </row>
    <row r="906" spans="28:29" x14ac:dyDescent="0.2">
      <c r="AB906" s="17" t="s">
        <v>2774</v>
      </c>
      <c r="AC906" s="18" t="s">
        <v>2775</v>
      </c>
    </row>
    <row r="907" spans="28:29" x14ac:dyDescent="0.2">
      <c r="AB907" s="17" t="s">
        <v>2776</v>
      </c>
      <c r="AC907" s="18" t="s">
        <v>2777</v>
      </c>
    </row>
    <row r="908" spans="28:29" x14ac:dyDescent="0.2">
      <c r="AB908" s="17" t="s">
        <v>2778</v>
      </c>
      <c r="AC908" s="18" t="s">
        <v>2779</v>
      </c>
    </row>
    <row r="909" spans="28:29" x14ac:dyDescent="0.2">
      <c r="AB909" s="17" t="s">
        <v>2780</v>
      </c>
      <c r="AC909" s="18" t="s">
        <v>2781</v>
      </c>
    </row>
    <row r="910" spans="28:29" x14ac:dyDescent="0.2">
      <c r="AB910" s="17" t="s">
        <v>2782</v>
      </c>
      <c r="AC910" s="18" t="s">
        <v>2783</v>
      </c>
    </row>
    <row r="911" spans="28:29" x14ac:dyDescent="0.2">
      <c r="AB911" s="17" t="s">
        <v>2784</v>
      </c>
      <c r="AC911" s="18" t="s">
        <v>2785</v>
      </c>
    </row>
    <row r="912" spans="28:29" x14ac:dyDescent="0.2">
      <c r="AB912" s="17" t="s">
        <v>2786</v>
      </c>
      <c r="AC912" s="18" t="s">
        <v>2787</v>
      </c>
    </row>
    <row r="913" spans="28:29" x14ac:dyDescent="0.2">
      <c r="AB913" s="17" t="s">
        <v>2788</v>
      </c>
      <c r="AC913" s="18" t="s">
        <v>2789</v>
      </c>
    </row>
    <row r="914" spans="28:29" x14ac:dyDescent="0.2">
      <c r="AB914" s="17" t="s">
        <v>2790</v>
      </c>
      <c r="AC914" s="18" t="s">
        <v>2791</v>
      </c>
    </row>
    <row r="915" spans="28:29" x14ac:dyDescent="0.2">
      <c r="AB915" s="17" t="s">
        <v>2792</v>
      </c>
      <c r="AC915" s="18" t="s">
        <v>2793</v>
      </c>
    </row>
    <row r="916" spans="28:29" x14ac:dyDescent="0.2">
      <c r="AB916" s="17" t="s">
        <v>2794</v>
      </c>
      <c r="AC916" s="18" t="s">
        <v>2795</v>
      </c>
    </row>
    <row r="917" spans="28:29" x14ac:dyDescent="0.2">
      <c r="AB917" s="17" t="s">
        <v>2796</v>
      </c>
      <c r="AC917" s="18" t="s">
        <v>2797</v>
      </c>
    </row>
    <row r="918" spans="28:29" x14ac:dyDescent="0.2">
      <c r="AB918" s="17" t="s">
        <v>2798</v>
      </c>
      <c r="AC918" s="18" t="s">
        <v>2799</v>
      </c>
    </row>
    <row r="919" spans="28:29" x14ac:dyDescent="0.2">
      <c r="AB919" s="17" t="s">
        <v>2800</v>
      </c>
      <c r="AC919" s="18" t="s">
        <v>2801</v>
      </c>
    </row>
    <row r="920" spans="28:29" x14ac:dyDescent="0.2">
      <c r="AB920" s="17" t="s">
        <v>2802</v>
      </c>
      <c r="AC920" s="18" t="s">
        <v>2803</v>
      </c>
    </row>
    <row r="921" spans="28:29" x14ac:dyDescent="0.2">
      <c r="AB921" s="17" t="s">
        <v>2804</v>
      </c>
      <c r="AC921" s="18" t="s">
        <v>2805</v>
      </c>
    </row>
    <row r="922" spans="28:29" x14ac:dyDescent="0.2">
      <c r="AB922" s="17" t="s">
        <v>2806</v>
      </c>
      <c r="AC922" s="18" t="s">
        <v>2807</v>
      </c>
    </row>
    <row r="923" spans="28:29" x14ac:dyDescent="0.2">
      <c r="AB923" s="17" t="s">
        <v>2808</v>
      </c>
      <c r="AC923" s="18" t="s">
        <v>2809</v>
      </c>
    </row>
    <row r="924" spans="28:29" x14ac:dyDescent="0.2">
      <c r="AB924" s="17" t="s">
        <v>2810</v>
      </c>
      <c r="AC924" s="18" t="s">
        <v>2811</v>
      </c>
    </row>
    <row r="925" spans="28:29" x14ac:dyDescent="0.2">
      <c r="AB925" s="17" t="s">
        <v>2812</v>
      </c>
      <c r="AC925" s="18" t="s">
        <v>2813</v>
      </c>
    </row>
    <row r="926" spans="28:29" x14ac:dyDescent="0.2">
      <c r="AB926" s="17" t="s">
        <v>2814</v>
      </c>
      <c r="AC926" s="18" t="s">
        <v>2815</v>
      </c>
    </row>
    <row r="927" spans="28:29" x14ac:dyDescent="0.2">
      <c r="AB927" s="17" t="s">
        <v>2816</v>
      </c>
      <c r="AC927" s="18" t="s">
        <v>2817</v>
      </c>
    </row>
    <row r="928" spans="28:29" x14ac:dyDescent="0.2">
      <c r="AB928" s="17" t="s">
        <v>2818</v>
      </c>
      <c r="AC928" s="18" t="s">
        <v>2819</v>
      </c>
    </row>
    <row r="929" spans="28:29" x14ac:dyDescent="0.2">
      <c r="AB929" s="17" t="s">
        <v>2820</v>
      </c>
      <c r="AC929" s="18" t="s">
        <v>2821</v>
      </c>
    </row>
    <row r="930" spans="28:29" x14ac:dyDescent="0.2">
      <c r="AB930" s="17" t="s">
        <v>2822</v>
      </c>
      <c r="AC930" s="18" t="s">
        <v>2823</v>
      </c>
    </row>
    <row r="931" spans="28:29" x14ac:dyDescent="0.2">
      <c r="AB931" s="17" t="s">
        <v>2824</v>
      </c>
      <c r="AC931" s="18" t="s">
        <v>2825</v>
      </c>
    </row>
    <row r="932" spans="28:29" x14ac:dyDescent="0.2">
      <c r="AB932" s="17" t="s">
        <v>2826</v>
      </c>
      <c r="AC932" s="18" t="s">
        <v>2827</v>
      </c>
    </row>
    <row r="933" spans="28:29" x14ac:dyDescent="0.2">
      <c r="AB933" s="17" t="s">
        <v>2828</v>
      </c>
      <c r="AC933" s="18" t="s">
        <v>2829</v>
      </c>
    </row>
    <row r="934" spans="28:29" x14ac:dyDescent="0.2">
      <c r="AB934" s="17" t="s">
        <v>2830</v>
      </c>
      <c r="AC934" s="18" t="s">
        <v>2831</v>
      </c>
    </row>
    <row r="935" spans="28:29" x14ac:dyDescent="0.2">
      <c r="AB935" s="17" t="s">
        <v>2832</v>
      </c>
      <c r="AC935" s="18" t="s">
        <v>2833</v>
      </c>
    </row>
    <row r="936" spans="28:29" x14ac:dyDescent="0.2">
      <c r="AB936" s="17" t="s">
        <v>2834</v>
      </c>
      <c r="AC936" s="18" t="s">
        <v>2835</v>
      </c>
    </row>
    <row r="937" spans="28:29" x14ac:dyDescent="0.2">
      <c r="AB937" s="17" t="s">
        <v>2836</v>
      </c>
      <c r="AC937" s="18" t="s">
        <v>2837</v>
      </c>
    </row>
    <row r="938" spans="28:29" x14ac:dyDescent="0.2">
      <c r="AB938" s="17" t="s">
        <v>2838</v>
      </c>
      <c r="AC938" s="18" t="s">
        <v>2839</v>
      </c>
    </row>
    <row r="939" spans="28:29" x14ac:dyDescent="0.2">
      <c r="AB939" s="17" t="s">
        <v>2840</v>
      </c>
      <c r="AC939" s="18" t="s">
        <v>2839</v>
      </c>
    </row>
    <row r="940" spans="28:29" x14ac:dyDescent="0.2">
      <c r="AB940" s="17" t="s">
        <v>2841</v>
      </c>
      <c r="AC940" s="18" t="s">
        <v>2839</v>
      </c>
    </row>
    <row r="941" spans="28:29" x14ac:dyDescent="0.2">
      <c r="AB941" s="17" t="s">
        <v>2842</v>
      </c>
      <c r="AC941" s="18" t="s">
        <v>2843</v>
      </c>
    </row>
    <row r="942" spans="28:29" x14ac:dyDescent="0.2">
      <c r="AB942" s="17" t="s">
        <v>2844</v>
      </c>
      <c r="AC942" s="18" t="s">
        <v>2845</v>
      </c>
    </row>
    <row r="943" spans="28:29" x14ac:dyDescent="0.2">
      <c r="AB943" s="17" t="s">
        <v>2846</v>
      </c>
      <c r="AC943" s="18" t="s">
        <v>2843</v>
      </c>
    </row>
    <row r="944" spans="28:29" x14ac:dyDescent="0.2">
      <c r="AB944" s="17" t="s">
        <v>2847</v>
      </c>
      <c r="AC944" s="18" t="s">
        <v>2843</v>
      </c>
    </row>
    <row r="945" spans="28:29" x14ac:dyDescent="0.2">
      <c r="AB945" s="17" t="s">
        <v>2848</v>
      </c>
      <c r="AC945" s="18" t="s">
        <v>2849</v>
      </c>
    </row>
    <row r="946" spans="28:29" x14ac:dyDescent="0.2">
      <c r="AB946" s="17" t="s">
        <v>2850</v>
      </c>
      <c r="AC946" s="18" t="s">
        <v>2849</v>
      </c>
    </row>
    <row r="947" spans="28:29" x14ac:dyDescent="0.2">
      <c r="AB947" s="17" t="s">
        <v>2851</v>
      </c>
      <c r="AC947" s="18" t="s">
        <v>2849</v>
      </c>
    </row>
    <row r="948" spans="28:29" x14ac:dyDescent="0.2">
      <c r="AB948" s="17" t="s">
        <v>2852</v>
      </c>
      <c r="AC948" s="18" t="s">
        <v>2853</v>
      </c>
    </row>
    <row r="949" spans="28:29" x14ac:dyDescent="0.2">
      <c r="AB949" s="17" t="s">
        <v>2854</v>
      </c>
      <c r="AC949" s="18" t="s">
        <v>2853</v>
      </c>
    </row>
    <row r="950" spans="28:29" x14ac:dyDescent="0.2">
      <c r="AB950" s="17" t="s">
        <v>2855</v>
      </c>
      <c r="AC950" s="18" t="s">
        <v>2853</v>
      </c>
    </row>
    <row r="951" spans="28:29" x14ac:dyDescent="0.2">
      <c r="AB951" s="17" t="s">
        <v>2856</v>
      </c>
      <c r="AC951" s="18" t="s">
        <v>2857</v>
      </c>
    </row>
    <row r="952" spans="28:29" x14ac:dyDescent="0.2">
      <c r="AB952" s="17" t="s">
        <v>2858</v>
      </c>
      <c r="AC952" s="18" t="s">
        <v>2857</v>
      </c>
    </row>
    <row r="953" spans="28:29" x14ac:dyDescent="0.2">
      <c r="AB953" s="17" t="s">
        <v>2859</v>
      </c>
      <c r="AC953" s="18" t="s">
        <v>2860</v>
      </c>
    </row>
    <row r="954" spans="28:29" x14ac:dyDescent="0.2">
      <c r="AB954" s="17" t="s">
        <v>2861</v>
      </c>
      <c r="AC954" s="18" t="s">
        <v>2857</v>
      </c>
    </row>
    <row r="955" spans="28:29" x14ac:dyDescent="0.2">
      <c r="AB955" s="17" t="s">
        <v>2862</v>
      </c>
      <c r="AC955" s="18" t="s">
        <v>2863</v>
      </c>
    </row>
    <row r="956" spans="28:29" x14ac:dyDescent="0.2">
      <c r="AB956" s="17" t="s">
        <v>2864</v>
      </c>
      <c r="AC956" s="18" t="s">
        <v>2863</v>
      </c>
    </row>
    <row r="957" spans="28:29" x14ac:dyDescent="0.2">
      <c r="AB957" s="17" t="s">
        <v>2865</v>
      </c>
      <c r="AC957" s="18" t="s">
        <v>2866</v>
      </c>
    </row>
    <row r="958" spans="28:29" x14ac:dyDescent="0.2">
      <c r="AB958" s="17" t="s">
        <v>2867</v>
      </c>
      <c r="AC958" s="18" t="s">
        <v>2868</v>
      </c>
    </row>
    <row r="959" spans="28:29" x14ac:dyDescent="0.2">
      <c r="AB959" s="17" t="s">
        <v>2869</v>
      </c>
      <c r="AC959" s="18" t="s">
        <v>2870</v>
      </c>
    </row>
    <row r="960" spans="28:29" x14ac:dyDescent="0.2">
      <c r="AB960" s="17" t="s">
        <v>2871</v>
      </c>
      <c r="AC960" s="18" t="s">
        <v>2872</v>
      </c>
    </row>
    <row r="961" spans="28:29" x14ac:dyDescent="0.2">
      <c r="AB961" s="17" t="s">
        <v>2873</v>
      </c>
      <c r="AC961" s="18" t="s">
        <v>2874</v>
      </c>
    </row>
    <row r="962" spans="28:29" x14ac:dyDescent="0.2">
      <c r="AB962" s="17" t="s">
        <v>2875</v>
      </c>
      <c r="AC962" s="18" t="s">
        <v>2874</v>
      </c>
    </row>
    <row r="963" spans="28:29" x14ac:dyDescent="0.2">
      <c r="AB963" s="17" t="s">
        <v>2876</v>
      </c>
      <c r="AC963" s="18" t="s">
        <v>2877</v>
      </c>
    </row>
    <row r="964" spans="28:29" x14ac:dyDescent="0.2">
      <c r="AB964" s="17" t="s">
        <v>2878</v>
      </c>
      <c r="AC964" s="18" t="s">
        <v>2879</v>
      </c>
    </row>
    <row r="965" spans="28:29" x14ac:dyDescent="0.2">
      <c r="AB965" s="17" t="s">
        <v>2880</v>
      </c>
      <c r="AC965" s="18" t="s">
        <v>2877</v>
      </c>
    </row>
    <row r="966" spans="28:29" x14ac:dyDescent="0.2">
      <c r="AB966" s="17" t="s">
        <v>2881</v>
      </c>
      <c r="AC966" s="18" t="s">
        <v>2882</v>
      </c>
    </row>
    <row r="967" spans="28:29" x14ac:dyDescent="0.2">
      <c r="AB967" s="17" t="s">
        <v>2883</v>
      </c>
      <c r="AC967" s="18" t="s">
        <v>2882</v>
      </c>
    </row>
    <row r="968" spans="28:29" x14ac:dyDescent="0.2">
      <c r="AB968" s="17" t="s">
        <v>2884</v>
      </c>
      <c r="AC968" s="18" t="s">
        <v>2885</v>
      </c>
    </row>
    <row r="969" spans="28:29" x14ac:dyDescent="0.2">
      <c r="AB969" s="17" t="s">
        <v>2886</v>
      </c>
      <c r="AC969" s="18" t="s">
        <v>2885</v>
      </c>
    </row>
    <row r="970" spans="28:29" x14ac:dyDescent="0.2">
      <c r="AB970" s="17" t="s">
        <v>2887</v>
      </c>
      <c r="AC970" s="18" t="s">
        <v>2888</v>
      </c>
    </row>
    <row r="971" spans="28:29" x14ac:dyDescent="0.2">
      <c r="AB971" s="17" t="s">
        <v>2889</v>
      </c>
      <c r="AC971" s="18" t="s">
        <v>2890</v>
      </c>
    </row>
    <row r="972" spans="28:29" x14ac:dyDescent="0.2">
      <c r="AB972" s="17" t="s">
        <v>2891</v>
      </c>
      <c r="AC972" s="18" t="s">
        <v>2892</v>
      </c>
    </row>
    <row r="973" spans="28:29" x14ac:dyDescent="0.2">
      <c r="AB973" s="17" t="s">
        <v>2893</v>
      </c>
      <c r="AC973" s="18" t="s">
        <v>2892</v>
      </c>
    </row>
    <row r="974" spans="28:29" x14ac:dyDescent="0.2">
      <c r="AB974" s="17" t="s">
        <v>2894</v>
      </c>
      <c r="AC974" s="18" t="s">
        <v>2895</v>
      </c>
    </row>
    <row r="975" spans="28:29" x14ac:dyDescent="0.2">
      <c r="AB975" s="17" t="s">
        <v>2896</v>
      </c>
      <c r="AC975" s="18" t="s">
        <v>2897</v>
      </c>
    </row>
    <row r="976" spans="28:29" x14ac:dyDescent="0.2">
      <c r="AB976" s="17" t="s">
        <v>2898</v>
      </c>
      <c r="AC976" s="18" t="s">
        <v>2899</v>
      </c>
    </row>
    <row r="977" spans="28:29" x14ac:dyDescent="0.2">
      <c r="AB977" s="17" t="s">
        <v>2900</v>
      </c>
      <c r="AC977" s="18" t="s">
        <v>2901</v>
      </c>
    </row>
    <row r="978" spans="28:29" x14ac:dyDescent="0.2">
      <c r="AB978" s="17" t="s">
        <v>2902</v>
      </c>
      <c r="AC978" s="18" t="s">
        <v>2901</v>
      </c>
    </row>
    <row r="979" spans="28:29" x14ac:dyDescent="0.2">
      <c r="AB979" s="17" t="s">
        <v>2903</v>
      </c>
      <c r="AC979" s="18" t="s">
        <v>2901</v>
      </c>
    </row>
    <row r="980" spans="28:29" x14ac:dyDescent="0.2">
      <c r="AB980" s="17" t="s">
        <v>2904</v>
      </c>
      <c r="AC980" s="18" t="s">
        <v>2905</v>
      </c>
    </row>
    <row r="981" spans="28:29" x14ac:dyDescent="0.2">
      <c r="AB981" s="17" t="s">
        <v>2906</v>
      </c>
      <c r="AC981" s="18" t="s">
        <v>2905</v>
      </c>
    </row>
    <row r="982" spans="28:29" x14ac:dyDescent="0.2">
      <c r="AB982" s="17" t="s">
        <v>2907</v>
      </c>
      <c r="AC982" s="18" t="s">
        <v>2905</v>
      </c>
    </row>
    <row r="983" spans="28:29" x14ac:dyDescent="0.2">
      <c r="AB983" s="17" t="s">
        <v>2908</v>
      </c>
      <c r="AC983" s="18" t="s">
        <v>2909</v>
      </c>
    </row>
    <row r="984" spans="28:29" x14ac:dyDescent="0.2">
      <c r="AB984" s="17" t="s">
        <v>2910</v>
      </c>
      <c r="AC984" s="18" t="s">
        <v>2911</v>
      </c>
    </row>
    <row r="985" spans="28:29" x14ac:dyDescent="0.2">
      <c r="AB985" s="17" t="s">
        <v>2912</v>
      </c>
      <c r="AC985" s="18" t="s">
        <v>2913</v>
      </c>
    </row>
    <row r="986" spans="28:29" x14ac:dyDescent="0.2">
      <c r="AB986" s="17" t="s">
        <v>2914</v>
      </c>
      <c r="AC986" s="18" t="s">
        <v>2915</v>
      </c>
    </row>
    <row r="987" spans="28:29" x14ac:dyDescent="0.2">
      <c r="AB987" s="17" t="s">
        <v>2916</v>
      </c>
      <c r="AC987" s="18" t="s">
        <v>2917</v>
      </c>
    </row>
    <row r="988" spans="28:29" x14ac:dyDescent="0.2">
      <c r="AB988" s="17" t="s">
        <v>2918</v>
      </c>
      <c r="AC988" s="18" t="s">
        <v>2919</v>
      </c>
    </row>
    <row r="989" spans="28:29" x14ac:dyDescent="0.2">
      <c r="AB989" s="17" t="s">
        <v>2920</v>
      </c>
      <c r="AC989" s="18" t="s">
        <v>2921</v>
      </c>
    </row>
    <row r="990" spans="28:29" x14ac:dyDescent="0.2">
      <c r="AB990" s="17" t="s">
        <v>2922</v>
      </c>
      <c r="AC990" s="18" t="s">
        <v>2923</v>
      </c>
    </row>
    <row r="991" spans="28:29" x14ac:dyDescent="0.2">
      <c r="AB991" s="17" t="s">
        <v>2924</v>
      </c>
      <c r="AC991" s="18" t="s">
        <v>2923</v>
      </c>
    </row>
    <row r="992" spans="28:29" x14ac:dyDescent="0.2">
      <c r="AB992" s="17" t="s">
        <v>2925</v>
      </c>
      <c r="AC992" s="18" t="s">
        <v>2926</v>
      </c>
    </row>
    <row r="993" spans="28:29" x14ac:dyDescent="0.2">
      <c r="AB993" s="17" t="s">
        <v>2927</v>
      </c>
      <c r="AC993" s="18" t="s">
        <v>2928</v>
      </c>
    </row>
    <row r="994" spans="28:29" x14ac:dyDescent="0.2">
      <c r="AB994" s="17" t="s">
        <v>2929</v>
      </c>
      <c r="AC994" s="18" t="s">
        <v>2930</v>
      </c>
    </row>
    <row r="995" spans="28:29" x14ac:dyDescent="0.2">
      <c r="AB995" s="17" t="s">
        <v>2931</v>
      </c>
      <c r="AC995" s="18" t="s">
        <v>2930</v>
      </c>
    </row>
    <row r="996" spans="28:29" x14ac:dyDescent="0.2">
      <c r="AB996" s="17" t="s">
        <v>2932</v>
      </c>
      <c r="AC996" s="18" t="s">
        <v>2933</v>
      </c>
    </row>
    <row r="997" spans="28:29" x14ac:dyDescent="0.2">
      <c r="AB997" s="17" t="s">
        <v>2934</v>
      </c>
      <c r="AC997" s="18" t="s">
        <v>2935</v>
      </c>
    </row>
    <row r="998" spans="28:29" x14ac:dyDescent="0.2">
      <c r="AB998" s="17" t="s">
        <v>2936</v>
      </c>
      <c r="AC998" s="18" t="s">
        <v>2937</v>
      </c>
    </row>
    <row r="999" spans="28:29" x14ac:dyDescent="0.2">
      <c r="AB999" s="17" t="s">
        <v>2938</v>
      </c>
      <c r="AC999" s="18" t="s">
        <v>2939</v>
      </c>
    </row>
    <row r="1000" spans="28:29" x14ac:dyDescent="0.2">
      <c r="AB1000" s="17" t="s">
        <v>2940</v>
      </c>
      <c r="AC1000" s="18" t="s">
        <v>2941</v>
      </c>
    </row>
    <row r="1001" spans="28:29" x14ac:dyDescent="0.2">
      <c r="AB1001" s="17" t="s">
        <v>2942</v>
      </c>
      <c r="AC1001" s="18" t="s">
        <v>2943</v>
      </c>
    </row>
    <row r="1002" spans="28:29" x14ac:dyDescent="0.2">
      <c r="AB1002" s="17" t="s">
        <v>2944</v>
      </c>
      <c r="AC1002" s="18" t="s">
        <v>2945</v>
      </c>
    </row>
    <row r="1003" spans="28:29" x14ac:dyDescent="0.2">
      <c r="AB1003" s="17" t="s">
        <v>2946</v>
      </c>
      <c r="AC1003" s="18" t="s">
        <v>2947</v>
      </c>
    </row>
    <row r="1004" spans="28:29" x14ac:dyDescent="0.2">
      <c r="AB1004" s="17" t="s">
        <v>2948</v>
      </c>
      <c r="AC1004" s="18" t="s">
        <v>2949</v>
      </c>
    </row>
    <row r="1005" spans="28:29" x14ac:dyDescent="0.2">
      <c r="AB1005" s="17" t="s">
        <v>2950</v>
      </c>
      <c r="AC1005" s="18" t="s">
        <v>2951</v>
      </c>
    </row>
    <row r="1006" spans="28:29" x14ac:dyDescent="0.2">
      <c r="AB1006" s="17" t="s">
        <v>2952</v>
      </c>
      <c r="AC1006" s="18" t="s">
        <v>2953</v>
      </c>
    </row>
    <row r="1007" spans="28:29" x14ac:dyDescent="0.2">
      <c r="AB1007" s="17" t="s">
        <v>2954</v>
      </c>
      <c r="AC1007" s="18" t="s">
        <v>2955</v>
      </c>
    </row>
    <row r="1008" spans="28:29" x14ac:dyDescent="0.2">
      <c r="AB1008" s="17" t="s">
        <v>2956</v>
      </c>
      <c r="AC1008" s="18" t="s">
        <v>2957</v>
      </c>
    </row>
    <row r="1009" spans="28:29" x14ac:dyDescent="0.2">
      <c r="AB1009" s="17" t="s">
        <v>2958</v>
      </c>
      <c r="AC1009" s="18" t="s">
        <v>2959</v>
      </c>
    </row>
    <row r="1010" spans="28:29" x14ac:dyDescent="0.2">
      <c r="AB1010" s="17" t="s">
        <v>2960</v>
      </c>
      <c r="AC1010" s="18" t="s">
        <v>2961</v>
      </c>
    </row>
    <row r="1011" spans="28:29" x14ac:dyDescent="0.2">
      <c r="AB1011" s="17" t="s">
        <v>2962</v>
      </c>
      <c r="AC1011" s="18" t="s">
        <v>2963</v>
      </c>
    </row>
    <row r="1012" spans="28:29" x14ac:dyDescent="0.2">
      <c r="AB1012" s="17" t="s">
        <v>2964</v>
      </c>
      <c r="AC1012" s="18" t="s">
        <v>2963</v>
      </c>
    </row>
    <row r="1013" spans="28:29" x14ac:dyDescent="0.2">
      <c r="AB1013" s="17" t="s">
        <v>2965</v>
      </c>
      <c r="AC1013" s="18" t="s">
        <v>2963</v>
      </c>
    </row>
    <row r="1014" spans="28:29" x14ac:dyDescent="0.2">
      <c r="AB1014" s="17" t="s">
        <v>2966</v>
      </c>
      <c r="AC1014" s="18" t="s">
        <v>2967</v>
      </c>
    </row>
    <row r="1015" spans="28:29" x14ac:dyDescent="0.2">
      <c r="AB1015" s="17" t="s">
        <v>2968</v>
      </c>
      <c r="AC1015" s="18" t="s">
        <v>2967</v>
      </c>
    </row>
    <row r="1016" spans="28:29" x14ac:dyDescent="0.2">
      <c r="AB1016" s="17" t="s">
        <v>2969</v>
      </c>
      <c r="AC1016" s="18" t="s">
        <v>2967</v>
      </c>
    </row>
    <row r="1017" spans="28:29" x14ac:dyDescent="0.2">
      <c r="AB1017" s="17" t="s">
        <v>2970</v>
      </c>
      <c r="AC1017" s="18" t="s">
        <v>2971</v>
      </c>
    </row>
    <row r="1018" spans="28:29" x14ac:dyDescent="0.2">
      <c r="AB1018" s="17" t="s">
        <v>2972</v>
      </c>
      <c r="AC1018" s="18" t="s">
        <v>2973</v>
      </c>
    </row>
    <row r="1019" spans="28:29" x14ac:dyDescent="0.2">
      <c r="AB1019" s="17" t="s">
        <v>2974</v>
      </c>
      <c r="AC1019" s="18" t="s">
        <v>2975</v>
      </c>
    </row>
    <row r="1020" spans="28:29" x14ac:dyDescent="0.2">
      <c r="AB1020" s="17" t="s">
        <v>2976</v>
      </c>
      <c r="AC1020" s="18" t="s">
        <v>2977</v>
      </c>
    </row>
    <row r="1021" spans="28:29" x14ac:dyDescent="0.2">
      <c r="AB1021" s="17" t="s">
        <v>2978</v>
      </c>
      <c r="AC1021" s="18" t="s">
        <v>2979</v>
      </c>
    </row>
    <row r="1022" spans="28:29" x14ac:dyDescent="0.2">
      <c r="AB1022" s="17" t="s">
        <v>2980</v>
      </c>
      <c r="AC1022" s="18" t="s">
        <v>2981</v>
      </c>
    </row>
    <row r="1023" spans="28:29" x14ac:dyDescent="0.2">
      <c r="AB1023" s="17" t="s">
        <v>2982</v>
      </c>
      <c r="AC1023" s="18" t="s">
        <v>2983</v>
      </c>
    </row>
    <row r="1024" spans="28:29" x14ac:dyDescent="0.2">
      <c r="AB1024" s="17" t="s">
        <v>2984</v>
      </c>
      <c r="AC1024" s="18" t="s">
        <v>2985</v>
      </c>
    </row>
    <row r="1025" spans="28:29" x14ac:dyDescent="0.2">
      <c r="AB1025" s="17" t="s">
        <v>2986</v>
      </c>
      <c r="AC1025" s="18" t="s">
        <v>2987</v>
      </c>
    </row>
    <row r="1026" spans="28:29" x14ac:dyDescent="0.2">
      <c r="AB1026" s="17" t="s">
        <v>2988</v>
      </c>
      <c r="AC1026" s="18" t="s">
        <v>2987</v>
      </c>
    </row>
    <row r="1027" spans="28:29" x14ac:dyDescent="0.2">
      <c r="AB1027" s="17" t="s">
        <v>2989</v>
      </c>
      <c r="AC1027" s="18" t="s">
        <v>2990</v>
      </c>
    </row>
    <row r="1028" spans="28:29" x14ac:dyDescent="0.2">
      <c r="AB1028" s="17" t="s">
        <v>2991</v>
      </c>
      <c r="AC1028" s="18" t="s">
        <v>2992</v>
      </c>
    </row>
    <row r="1029" spans="28:29" x14ac:dyDescent="0.2">
      <c r="AB1029" s="17" t="s">
        <v>2993</v>
      </c>
      <c r="AC1029" s="18" t="s">
        <v>2994</v>
      </c>
    </row>
    <row r="1030" spans="28:29" x14ac:dyDescent="0.2">
      <c r="AB1030" s="17" t="s">
        <v>2995</v>
      </c>
      <c r="AC1030" s="18" t="s">
        <v>2996</v>
      </c>
    </row>
    <row r="1031" spans="28:29" x14ac:dyDescent="0.2">
      <c r="AB1031" s="17" t="s">
        <v>2997</v>
      </c>
      <c r="AC1031" s="18" t="s">
        <v>2998</v>
      </c>
    </row>
    <row r="1032" spans="28:29" x14ac:dyDescent="0.2">
      <c r="AB1032" s="17" t="s">
        <v>2999</v>
      </c>
      <c r="AC1032" s="18" t="s">
        <v>3000</v>
      </c>
    </row>
    <row r="1033" spans="28:29" x14ac:dyDescent="0.2">
      <c r="AB1033" s="17" t="s">
        <v>3001</v>
      </c>
      <c r="AC1033" s="18" t="s">
        <v>3002</v>
      </c>
    </row>
    <row r="1034" spans="28:29" x14ac:dyDescent="0.2">
      <c r="AB1034" s="17" t="s">
        <v>3003</v>
      </c>
      <c r="AC1034" s="18" t="s">
        <v>3004</v>
      </c>
    </row>
    <row r="1035" spans="28:29" x14ac:dyDescent="0.2">
      <c r="AB1035" s="17" t="s">
        <v>3005</v>
      </c>
      <c r="AC1035" s="18" t="s">
        <v>3006</v>
      </c>
    </row>
    <row r="1036" spans="28:29" x14ac:dyDescent="0.2">
      <c r="AB1036" s="17" t="s">
        <v>3007</v>
      </c>
      <c r="AC1036" s="18" t="s">
        <v>3008</v>
      </c>
    </row>
    <row r="1037" spans="28:29" x14ac:dyDescent="0.2">
      <c r="AB1037" s="17" t="s">
        <v>3009</v>
      </c>
      <c r="AC1037" s="18" t="s">
        <v>3010</v>
      </c>
    </row>
    <row r="1038" spans="28:29" x14ac:dyDescent="0.2">
      <c r="AB1038" s="17" t="s">
        <v>3011</v>
      </c>
      <c r="AC1038" s="18" t="s">
        <v>3012</v>
      </c>
    </row>
    <row r="1039" spans="28:29" x14ac:dyDescent="0.2">
      <c r="AB1039" s="17" t="s">
        <v>3013</v>
      </c>
      <c r="AC1039" s="18" t="s">
        <v>3014</v>
      </c>
    </row>
    <row r="1040" spans="28:29" x14ac:dyDescent="0.2">
      <c r="AB1040" s="17" t="s">
        <v>3015</v>
      </c>
      <c r="AC1040" s="18" t="s">
        <v>3016</v>
      </c>
    </row>
    <row r="1041" spans="28:29" x14ac:dyDescent="0.2">
      <c r="AB1041" s="17" t="s">
        <v>3017</v>
      </c>
      <c r="AC1041" s="18" t="s">
        <v>3016</v>
      </c>
    </row>
    <row r="1042" spans="28:29" x14ac:dyDescent="0.2">
      <c r="AB1042" s="17" t="s">
        <v>3018</v>
      </c>
      <c r="AC1042" s="18" t="s">
        <v>3019</v>
      </c>
    </row>
    <row r="1043" spans="28:29" x14ac:dyDescent="0.2">
      <c r="AB1043" s="17" t="s">
        <v>3020</v>
      </c>
      <c r="AC1043" s="18" t="s">
        <v>3016</v>
      </c>
    </row>
    <row r="1044" spans="28:29" x14ac:dyDescent="0.2">
      <c r="AB1044" s="17" t="s">
        <v>3021</v>
      </c>
      <c r="AC1044" s="18" t="s">
        <v>3022</v>
      </c>
    </row>
    <row r="1045" spans="28:29" x14ac:dyDescent="0.2">
      <c r="AB1045" s="17" t="s">
        <v>3023</v>
      </c>
      <c r="AC1045" s="18" t="s">
        <v>3024</v>
      </c>
    </row>
    <row r="1046" spans="28:29" x14ac:dyDescent="0.2">
      <c r="AB1046" s="17" t="s">
        <v>3025</v>
      </c>
      <c r="AC1046" s="18" t="s">
        <v>3024</v>
      </c>
    </row>
    <row r="1047" spans="28:29" x14ac:dyDescent="0.2">
      <c r="AB1047" s="17" t="s">
        <v>3026</v>
      </c>
      <c r="AC1047" s="18" t="s">
        <v>3024</v>
      </c>
    </row>
    <row r="1048" spans="28:29" x14ac:dyDescent="0.2">
      <c r="AB1048" s="17" t="s">
        <v>3027</v>
      </c>
      <c r="AC1048" s="18" t="s">
        <v>3028</v>
      </c>
    </row>
    <row r="1049" spans="28:29" x14ac:dyDescent="0.2">
      <c r="AB1049" s="17" t="s">
        <v>3029</v>
      </c>
      <c r="AC1049" s="18" t="s">
        <v>3028</v>
      </c>
    </row>
    <row r="1050" spans="28:29" x14ac:dyDescent="0.2">
      <c r="AB1050" s="17" t="s">
        <v>3030</v>
      </c>
      <c r="AC1050" s="18" t="s">
        <v>3028</v>
      </c>
    </row>
    <row r="1051" spans="28:29" x14ac:dyDescent="0.2">
      <c r="AB1051" s="17" t="s">
        <v>3031</v>
      </c>
      <c r="AC1051" s="18" t="s">
        <v>3032</v>
      </c>
    </row>
    <row r="1052" spans="28:29" x14ac:dyDescent="0.2">
      <c r="AB1052" s="17" t="s">
        <v>3033</v>
      </c>
      <c r="AC1052" s="18" t="s">
        <v>3032</v>
      </c>
    </row>
    <row r="1053" spans="28:29" x14ac:dyDescent="0.2">
      <c r="AB1053" s="17" t="s">
        <v>3034</v>
      </c>
      <c r="AC1053" s="18" t="s">
        <v>3035</v>
      </c>
    </row>
    <row r="1054" spans="28:29" x14ac:dyDescent="0.2">
      <c r="AB1054" s="17" t="s">
        <v>3036</v>
      </c>
      <c r="AC1054" s="18" t="s">
        <v>3032</v>
      </c>
    </row>
    <row r="1055" spans="28:29" x14ac:dyDescent="0.2">
      <c r="AB1055" s="17" t="s">
        <v>3037</v>
      </c>
      <c r="AC1055" s="18" t="s">
        <v>3038</v>
      </c>
    </row>
    <row r="1056" spans="28:29" x14ac:dyDescent="0.2">
      <c r="AB1056" s="17" t="s">
        <v>3039</v>
      </c>
      <c r="AC1056" s="18" t="s">
        <v>3038</v>
      </c>
    </row>
    <row r="1057" spans="28:29" x14ac:dyDescent="0.2">
      <c r="AB1057" s="17" t="s">
        <v>3040</v>
      </c>
      <c r="AC1057" s="18" t="s">
        <v>3038</v>
      </c>
    </row>
    <row r="1058" spans="28:29" x14ac:dyDescent="0.2">
      <c r="AB1058" s="17" t="s">
        <v>3041</v>
      </c>
      <c r="AC1058" s="18" t="s">
        <v>3042</v>
      </c>
    </row>
    <row r="1059" spans="28:29" x14ac:dyDescent="0.2">
      <c r="AB1059" s="17" t="s">
        <v>3043</v>
      </c>
      <c r="AC1059" s="18" t="s">
        <v>3044</v>
      </c>
    </row>
    <row r="1060" spans="28:29" x14ac:dyDescent="0.2">
      <c r="AB1060" s="17" t="s">
        <v>3045</v>
      </c>
      <c r="AC1060" s="18" t="s">
        <v>3044</v>
      </c>
    </row>
    <row r="1061" spans="28:29" x14ac:dyDescent="0.2">
      <c r="AB1061" s="17" t="s">
        <v>3046</v>
      </c>
      <c r="AC1061" s="18" t="s">
        <v>3044</v>
      </c>
    </row>
    <row r="1062" spans="28:29" x14ac:dyDescent="0.2">
      <c r="AB1062" s="17" t="s">
        <v>3047</v>
      </c>
      <c r="AC1062" s="18" t="s">
        <v>3048</v>
      </c>
    </row>
    <row r="1063" spans="28:29" x14ac:dyDescent="0.2">
      <c r="AB1063" s="17" t="s">
        <v>3049</v>
      </c>
      <c r="AC1063" s="18" t="s">
        <v>3050</v>
      </c>
    </row>
    <row r="1064" spans="28:29" x14ac:dyDescent="0.2">
      <c r="AB1064" s="17" t="s">
        <v>3051</v>
      </c>
      <c r="AC1064" s="18" t="s">
        <v>3052</v>
      </c>
    </row>
    <row r="1065" spans="28:29" x14ac:dyDescent="0.2">
      <c r="AB1065" s="17" t="s">
        <v>3053</v>
      </c>
      <c r="AC1065" s="18" t="s">
        <v>3050</v>
      </c>
    </row>
    <row r="1066" spans="28:29" x14ac:dyDescent="0.2">
      <c r="AB1066" s="17" t="s">
        <v>3054</v>
      </c>
      <c r="AC1066" s="18" t="s">
        <v>3055</v>
      </c>
    </row>
    <row r="1067" spans="28:29" x14ac:dyDescent="0.2">
      <c r="AB1067" s="17" t="s">
        <v>3056</v>
      </c>
      <c r="AC1067" s="18" t="s">
        <v>3057</v>
      </c>
    </row>
    <row r="1068" spans="28:29" x14ac:dyDescent="0.2">
      <c r="AB1068" s="17" t="s">
        <v>3058</v>
      </c>
      <c r="AC1068" s="18" t="s">
        <v>3059</v>
      </c>
    </row>
    <row r="1069" spans="28:29" x14ac:dyDescent="0.2">
      <c r="AB1069" s="17" t="s">
        <v>3060</v>
      </c>
      <c r="AC1069" s="18" t="s">
        <v>3061</v>
      </c>
    </row>
    <row r="1070" spans="28:29" x14ac:dyDescent="0.2">
      <c r="AB1070" s="17" t="s">
        <v>3062</v>
      </c>
      <c r="AC1070" s="18" t="s">
        <v>3063</v>
      </c>
    </row>
    <row r="1071" spans="28:29" x14ac:dyDescent="0.2">
      <c r="AB1071" s="17" t="s">
        <v>3064</v>
      </c>
      <c r="AC1071" s="18" t="s">
        <v>3065</v>
      </c>
    </row>
    <row r="1072" spans="28:29" x14ac:dyDescent="0.2">
      <c r="AB1072" s="17" t="s">
        <v>3066</v>
      </c>
      <c r="AC1072" s="18" t="s">
        <v>3067</v>
      </c>
    </row>
    <row r="1073" spans="28:29" x14ac:dyDescent="0.2">
      <c r="AB1073" s="17" t="s">
        <v>3068</v>
      </c>
      <c r="AC1073" s="18" t="s">
        <v>3069</v>
      </c>
    </row>
    <row r="1074" spans="28:29" x14ac:dyDescent="0.2">
      <c r="AB1074" s="17" t="s">
        <v>3070</v>
      </c>
      <c r="AC1074" s="18" t="s">
        <v>3071</v>
      </c>
    </row>
    <row r="1075" spans="28:29" x14ac:dyDescent="0.2">
      <c r="AB1075" s="17" t="s">
        <v>3072</v>
      </c>
      <c r="AC1075" s="18" t="s">
        <v>3073</v>
      </c>
    </row>
    <row r="1076" spans="28:29" x14ac:dyDescent="0.2">
      <c r="AB1076" s="17" t="s">
        <v>3074</v>
      </c>
      <c r="AC1076" s="18" t="s">
        <v>3075</v>
      </c>
    </row>
    <row r="1077" spans="28:29" x14ac:dyDescent="0.2">
      <c r="AB1077" s="17" t="s">
        <v>3076</v>
      </c>
      <c r="AC1077" s="18" t="s">
        <v>3077</v>
      </c>
    </row>
    <row r="1078" spans="28:29" x14ac:dyDescent="0.2">
      <c r="AB1078" s="17" t="s">
        <v>3078</v>
      </c>
      <c r="AC1078" s="18" t="s">
        <v>3079</v>
      </c>
    </row>
    <row r="1079" spans="28:29" x14ac:dyDescent="0.2">
      <c r="AB1079" s="17" t="s">
        <v>3080</v>
      </c>
      <c r="AC1079" s="18" t="s">
        <v>3081</v>
      </c>
    </row>
    <row r="1080" spans="28:29" x14ac:dyDescent="0.2">
      <c r="AB1080" s="17" t="s">
        <v>3082</v>
      </c>
      <c r="AC1080" s="18" t="s">
        <v>3083</v>
      </c>
    </row>
    <row r="1081" spans="28:29" x14ac:dyDescent="0.2">
      <c r="AB1081" s="17" t="s">
        <v>3084</v>
      </c>
      <c r="AC1081" s="18" t="s">
        <v>3085</v>
      </c>
    </row>
    <row r="1082" spans="28:29" x14ac:dyDescent="0.2">
      <c r="AB1082" s="17" t="s">
        <v>3086</v>
      </c>
      <c r="AC1082" s="18" t="s">
        <v>3087</v>
      </c>
    </row>
    <row r="1083" spans="28:29" x14ac:dyDescent="0.2">
      <c r="AB1083" s="17" t="s">
        <v>3088</v>
      </c>
      <c r="AC1083" s="18" t="s">
        <v>3087</v>
      </c>
    </row>
    <row r="1084" spans="28:29" x14ac:dyDescent="0.2">
      <c r="AB1084" s="17" t="s">
        <v>3089</v>
      </c>
      <c r="AC1084" s="18" t="s">
        <v>3090</v>
      </c>
    </row>
    <row r="1085" spans="28:29" x14ac:dyDescent="0.2">
      <c r="AB1085" s="17" t="s">
        <v>3091</v>
      </c>
      <c r="AC1085" s="18" t="s">
        <v>3092</v>
      </c>
    </row>
    <row r="1086" spans="28:29" x14ac:dyDescent="0.2">
      <c r="AB1086" s="17" t="s">
        <v>3093</v>
      </c>
      <c r="AC1086" s="18" t="s">
        <v>3094</v>
      </c>
    </row>
    <row r="1087" spans="28:29" x14ac:dyDescent="0.2">
      <c r="AB1087" s="17" t="s">
        <v>3095</v>
      </c>
      <c r="AC1087" s="18" t="s">
        <v>3096</v>
      </c>
    </row>
    <row r="1088" spans="28:29" x14ac:dyDescent="0.2">
      <c r="AB1088" s="17" t="s">
        <v>3097</v>
      </c>
      <c r="AC1088" s="18" t="s">
        <v>3098</v>
      </c>
    </row>
    <row r="1089" spans="28:29" x14ac:dyDescent="0.2">
      <c r="AB1089" s="17" t="s">
        <v>3099</v>
      </c>
      <c r="AC1089" s="18" t="s">
        <v>3100</v>
      </c>
    </row>
    <row r="1090" spans="28:29" x14ac:dyDescent="0.2">
      <c r="AB1090" s="17" t="s">
        <v>3101</v>
      </c>
      <c r="AC1090" s="18" t="s">
        <v>3100</v>
      </c>
    </row>
    <row r="1091" spans="28:29" x14ac:dyDescent="0.2">
      <c r="AB1091" s="17" t="s">
        <v>3102</v>
      </c>
      <c r="AC1091" s="18" t="s">
        <v>3100</v>
      </c>
    </row>
    <row r="1092" spans="28:29" x14ac:dyDescent="0.2">
      <c r="AB1092" s="17" t="s">
        <v>3103</v>
      </c>
      <c r="AC1092" s="18" t="s">
        <v>3104</v>
      </c>
    </row>
    <row r="1093" spans="28:29" x14ac:dyDescent="0.2">
      <c r="AB1093" s="17" t="s">
        <v>3105</v>
      </c>
      <c r="AC1093" s="18" t="s">
        <v>3106</v>
      </c>
    </row>
    <row r="1094" spans="28:29" x14ac:dyDescent="0.2">
      <c r="AB1094" s="17" t="s">
        <v>3107</v>
      </c>
      <c r="AC1094" s="18" t="s">
        <v>3108</v>
      </c>
    </row>
    <row r="1095" spans="28:29" x14ac:dyDescent="0.2">
      <c r="AB1095" s="17" t="s">
        <v>3109</v>
      </c>
      <c r="AC1095" s="18" t="s">
        <v>3108</v>
      </c>
    </row>
    <row r="1096" spans="28:29" x14ac:dyDescent="0.2">
      <c r="AB1096" s="17" t="s">
        <v>3110</v>
      </c>
      <c r="AC1096" s="18" t="s">
        <v>3111</v>
      </c>
    </row>
    <row r="1097" spans="28:29" x14ac:dyDescent="0.2">
      <c r="AB1097" s="17" t="s">
        <v>3112</v>
      </c>
      <c r="AC1097" s="18" t="s">
        <v>3113</v>
      </c>
    </row>
    <row r="1098" spans="28:29" x14ac:dyDescent="0.2">
      <c r="AB1098" s="17" t="s">
        <v>3114</v>
      </c>
      <c r="AC1098" s="18" t="s">
        <v>3115</v>
      </c>
    </row>
    <row r="1099" spans="28:29" x14ac:dyDescent="0.2">
      <c r="AB1099" s="17" t="s">
        <v>3116</v>
      </c>
      <c r="AC1099" s="18" t="s">
        <v>3117</v>
      </c>
    </row>
    <row r="1100" spans="28:29" x14ac:dyDescent="0.2">
      <c r="AB1100" s="17" t="s">
        <v>3118</v>
      </c>
      <c r="AC1100" s="18" t="s">
        <v>3119</v>
      </c>
    </row>
    <row r="1101" spans="28:29" x14ac:dyDescent="0.2">
      <c r="AB1101" s="17" t="s">
        <v>3120</v>
      </c>
      <c r="AC1101" s="18" t="s">
        <v>3121</v>
      </c>
    </row>
    <row r="1102" spans="28:29" x14ac:dyDescent="0.2">
      <c r="AB1102" s="17" t="s">
        <v>3122</v>
      </c>
      <c r="AC1102" s="18" t="s">
        <v>3123</v>
      </c>
    </row>
    <row r="1103" spans="28:29" x14ac:dyDescent="0.2">
      <c r="AB1103" s="17" t="s">
        <v>3124</v>
      </c>
      <c r="AC1103" s="18" t="s">
        <v>3125</v>
      </c>
    </row>
    <row r="1104" spans="28:29" x14ac:dyDescent="0.2">
      <c r="AB1104" s="17" t="s">
        <v>3126</v>
      </c>
      <c r="AC1104" s="18" t="s">
        <v>3127</v>
      </c>
    </row>
    <row r="1105" spans="28:29" x14ac:dyDescent="0.2">
      <c r="AB1105" s="17" t="s">
        <v>3128</v>
      </c>
      <c r="AC1105" s="18" t="s">
        <v>3129</v>
      </c>
    </row>
    <row r="1106" spans="28:29" x14ac:dyDescent="0.2">
      <c r="AB1106" s="17" t="s">
        <v>3130</v>
      </c>
      <c r="AC1106" s="18" t="s">
        <v>3131</v>
      </c>
    </row>
    <row r="1107" spans="28:29" x14ac:dyDescent="0.2">
      <c r="AB1107" s="17" t="s">
        <v>3132</v>
      </c>
      <c r="AC1107" s="18" t="s">
        <v>3133</v>
      </c>
    </row>
    <row r="1108" spans="28:29" x14ac:dyDescent="0.2">
      <c r="AB1108" s="17" t="s">
        <v>3134</v>
      </c>
      <c r="AC1108" s="18" t="s">
        <v>3135</v>
      </c>
    </row>
    <row r="1109" spans="28:29" x14ac:dyDescent="0.2">
      <c r="AB1109" s="17" t="s">
        <v>3136</v>
      </c>
      <c r="AC1109" s="18" t="s">
        <v>3137</v>
      </c>
    </row>
    <row r="1110" spans="28:29" x14ac:dyDescent="0.2">
      <c r="AB1110" s="17" t="s">
        <v>3138</v>
      </c>
      <c r="AC1110" s="18" t="s">
        <v>3139</v>
      </c>
    </row>
    <row r="1111" spans="28:29" x14ac:dyDescent="0.2">
      <c r="AB1111" s="17" t="s">
        <v>3140</v>
      </c>
      <c r="AC1111" s="18" t="s">
        <v>3141</v>
      </c>
    </row>
    <row r="1112" spans="28:29" x14ac:dyDescent="0.2">
      <c r="AB1112" s="17" t="s">
        <v>3142</v>
      </c>
      <c r="AC1112" s="18" t="s">
        <v>3143</v>
      </c>
    </row>
    <row r="1113" spans="28:29" x14ac:dyDescent="0.2">
      <c r="AB1113" s="17" t="s">
        <v>3144</v>
      </c>
      <c r="AC1113" s="18" t="s">
        <v>3145</v>
      </c>
    </row>
    <row r="1114" spans="28:29" x14ac:dyDescent="0.2">
      <c r="AB1114" s="17" t="s">
        <v>3146</v>
      </c>
      <c r="AC1114" s="18" t="s">
        <v>3147</v>
      </c>
    </row>
    <row r="1115" spans="28:29" x14ac:dyDescent="0.2">
      <c r="AB1115" s="17" t="s">
        <v>3148</v>
      </c>
      <c r="AC1115" s="18" t="s">
        <v>3149</v>
      </c>
    </row>
    <row r="1116" spans="28:29" x14ac:dyDescent="0.2">
      <c r="AB1116" s="17" t="s">
        <v>3150</v>
      </c>
      <c r="AC1116" s="18" t="s">
        <v>3151</v>
      </c>
    </row>
    <row r="1117" spans="28:29" x14ac:dyDescent="0.2">
      <c r="AB1117" s="17" t="s">
        <v>3152</v>
      </c>
      <c r="AC1117" s="18" t="s">
        <v>3153</v>
      </c>
    </row>
    <row r="1118" spans="28:29" x14ac:dyDescent="0.2">
      <c r="AB1118" s="17" t="s">
        <v>3154</v>
      </c>
      <c r="AC1118" s="18" t="s">
        <v>3155</v>
      </c>
    </row>
    <row r="1119" spans="28:29" x14ac:dyDescent="0.2">
      <c r="AB1119" s="17" t="s">
        <v>3156</v>
      </c>
      <c r="AC1119" s="18" t="s">
        <v>3157</v>
      </c>
    </row>
    <row r="1120" spans="28:29" x14ac:dyDescent="0.2">
      <c r="AB1120" s="17" t="s">
        <v>3158</v>
      </c>
      <c r="AC1120" s="18" t="s">
        <v>3159</v>
      </c>
    </row>
    <row r="1121" spans="28:29" x14ac:dyDescent="0.2">
      <c r="AB1121" s="17" t="s">
        <v>3160</v>
      </c>
      <c r="AC1121" s="18" t="s">
        <v>3161</v>
      </c>
    </row>
    <row r="1122" spans="28:29" x14ac:dyDescent="0.2">
      <c r="AB1122" s="17" t="s">
        <v>3162</v>
      </c>
      <c r="AC1122" s="18" t="s">
        <v>3163</v>
      </c>
    </row>
    <row r="1123" spans="28:29" x14ac:dyDescent="0.2">
      <c r="AB1123" s="17" t="s">
        <v>3164</v>
      </c>
      <c r="AC1123" s="18" t="s">
        <v>3165</v>
      </c>
    </row>
    <row r="1124" spans="28:29" x14ac:dyDescent="0.2">
      <c r="AB1124" s="17" t="s">
        <v>3166</v>
      </c>
      <c r="AC1124" s="18" t="s">
        <v>3167</v>
      </c>
    </row>
    <row r="1125" spans="28:29" x14ac:dyDescent="0.2">
      <c r="AB1125" s="17" t="s">
        <v>3168</v>
      </c>
      <c r="AC1125" s="18" t="s">
        <v>3169</v>
      </c>
    </row>
    <row r="1126" spans="28:29" x14ac:dyDescent="0.2">
      <c r="AB1126" s="17" t="s">
        <v>3170</v>
      </c>
      <c r="AC1126" s="18" t="s">
        <v>3171</v>
      </c>
    </row>
    <row r="1127" spans="28:29" x14ac:dyDescent="0.2">
      <c r="AB1127" s="17" t="s">
        <v>3172</v>
      </c>
      <c r="AC1127" s="18" t="s">
        <v>3173</v>
      </c>
    </row>
    <row r="1128" spans="28:29" x14ac:dyDescent="0.2">
      <c r="AB1128" s="17" t="s">
        <v>3174</v>
      </c>
      <c r="AC1128" s="18" t="s">
        <v>3175</v>
      </c>
    </row>
    <row r="1129" spans="28:29" x14ac:dyDescent="0.2">
      <c r="AB1129" s="17" t="s">
        <v>3176</v>
      </c>
      <c r="AC1129" s="18" t="s">
        <v>3177</v>
      </c>
    </row>
    <row r="1130" spans="28:29" x14ac:dyDescent="0.2">
      <c r="AB1130" s="17" t="s">
        <v>3178</v>
      </c>
      <c r="AC1130" s="18" t="s">
        <v>3177</v>
      </c>
    </row>
    <row r="1131" spans="28:29" x14ac:dyDescent="0.2">
      <c r="AB1131" s="17" t="s">
        <v>3179</v>
      </c>
      <c r="AC1131" s="18" t="s">
        <v>3180</v>
      </c>
    </row>
    <row r="1132" spans="28:29" x14ac:dyDescent="0.2">
      <c r="AB1132" s="17" t="s">
        <v>3181</v>
      </c>
      <c r="AC1132" s="18" t="s">
        <v>3182</v>
      </c>
    </row>
    <row r="1133" spans="28:29" x14ac:dyDescent="0.2">
      <c r="AB1133" s="17" t="s">
        <v>3183</v>
      </c>
      <c r="AC1133" s="18" t="s">
        <v>3184</v>
      </c>
    </row>
    <row r="1134" spans="28:29" x14ac:dyDescent="0.2">
      <c r="AB1134" s="17" t="s">
        <v>3185</v>
      </c>
      <c r="AC1134" s="18" t="s">
        <v>3186</v>
      </c>
    </row>
    <row r="1135" spans="28:29" x14ac:dyDescent="0.2">
      <c r="AB1135" s="17" t="s">
        <v>3187</v>
      </c>
      <c r="AC1135" s="18" t="s">
        <v>3188</v>
      </c>
    </row>
    <row r="1136" spans="28:29" x14ac:dyDescent="0.2">
      <c r="AB1136" s="17" t="s">
        <v>3189</v>
      </c>
      <c r="AC1136" s="18" t="s">
        <v>3190</v>
      </c>
    </row>
    <row r="1137" spans="28:29" x14ac:dyDescent="0.2">
      <c r="AB1137" s="17" t="s">
        <v>3191</v>
      </c>
      <c r="AC1137" s="18" t="s">
        <v>3192</v>
      </c>
    </row>
    <row r="1138" spans="28:29" x14ac:dyDescent="0.2">
      <c r="AB1138" s="17" t="s">
        <v>3193</v>
      </c>
      <c r="AC1138" s="18" t="s">
        <v>3194</v>
      </c>
    </row>
    <row r="1139" spans="28:29" x14ac:dyDescent="0.2">
      <c r="AB1139" s="17" t="s">
        <v>3195</v>
      </c>
      <c r="AC1139" s="18" t="s">
        <v>3196</v>
      </c>
    </row>
    <row r="1140" spans="28:29" x14ac:dyDescent="0.2">
      <c r="AB1140" s="17" t="s">
        <v>3197</v>
      </c>
      <c r="AC1140" s="18" t="s">
        <v>3196</v>
      </c>
    </row>
    <row r="1141" spans="28:29" x14ac:dyDescent="0.2">
      <c r="AB1141" s="17" t="s">
        <v>3198</v>
      </c>
      <c r="AC1141" s="18" t="s">
        <v>3199</v>
      </c>
    </row>
    <row r="1142" spans="28:29" x14ac:dyDescent="0.2">
      <c r="AB1142" s="17" t="s">
        <v>3200</v>
      </c>
      <c r="AC1142" s="18" t="s">
        <v>3201</v>
      </c>
    </row>
    <row r="1143" spans="28:29" x14ac:dyDescent="0.2">
      <c r="AB1143" s="17" t="s">
        <v>3202</v>
      </c>
      <c r="AC1143" s="18" t="s">
        <v>3203</v>
      </c>
    </row>
    <row r="1144" spans="28:29" x14ac:dyDescent="0.2">
      <c r="AB1144" s="17" t="s">
        <v>3204</v>
      </c>
      <c r="AC1144" s="18" t="s">
        <v>3205</v>
      </c>
    </row>
    <row r="1145" spans="28:29" x14ac:dyDescent="0.2">
      <c r="AB1145" s="17" t="s">
        <v>3206</v>
      </c>
      <c r="AC1145" s="18" t="s">
        <v>3207</v>
      </c>
    </row>
    <row r="1146" spans="28:29" x14ac:dyDescent="0.2">
      <c r="AB1146" s="17" t="s">
        <v>3208</v>
      </c>
      <c r="AC1146" s="18" t="s">
        <v>3209</v>
      </c>
    </row>
    <row r="1147" spans="28:29" x14ac:dyDescent="0.2">
      <c r="AB1147" s="17" t="s">
        <v>3210</v>
      </c>
      <c r="AC1147" s="18" t="s">
        <v>3211</v>
      </c>
    </row>
    <row r="1148" spans="28:29" x14ac:dyDescent="0.2">
      <c r="AB1148" s="17" t="s">
        <v>3212</v>
      </c>
      <c r="AC1148" s="18" t="s">
        <v>3213</v>
      </c>
    </row>
    <row r="1149" spans="28:29" x14ac:dyDescent="0.2">
      <c r="AB1149" s="17" t="s">
        <v>3214</v>
      </c>
      <c r="AC1149" s="18" t="s">
        <v>3215</v>
      </c>
    </row>
    <row r="1150" spans="28:29" x14ac:dyDescent="0.2">
      <c r="AB1150" s="17" t="s">
        <v>3216</v>
      </c>
      <c r="AC1150" s="18" t="s">
        <v>3217</v>
      </c>
    </row>
    <row r="1151" spans="28:29" x14ac:dyDescent="0.2">
      <c r="AB1151" s="17" t="s">
        <v>3218</v>
      </c>
      <c r="AC1151" s="18" t="s">
        <v>3219</v>
      </c>
    </row>
    <row r="1152" spans="28:29" x14ac:dyDescent="0.2">
      <c r="AB1152" s="17" t="s">
        <v>3220</v>
      </c>
      <c r="AC1152" s="18" t="s">
        <v>3221</v>
      </c>
    </row>
    <row r="1153" spans="28:29" x14ac:dyDescent="0.2">
      <c r="AB1153" s="17" t="s">
        <v>3222</v>
      </c>
      <c r="AC1153" s="18" t="s">
        <v>3223</v>
      </c>
    </row>
    <row r="1154" spans="28:29" x14ac:dyDescent="0.2">
      <c r="AB1154" s="17" t="s">
        <v>3224</v>
      </c>
      <c r="AC1154" s="18" t="s">
        <v>3225</v>
      </c>
    </row>
    <row r="1155" spans="28:29" x14ac:dyDescent="0.2">
      <c r="AB1155" s="17" t="s">
        <v>3226</v>
      </c>
      <c r="AC1155" s="18" t="s">
        <v>3227</v>
      </c>
    </row>
    <row r="1156" spans="28:29" x14ac:dyDescent="0.2">
      <c r="AB1156" s="17" t="s">
        <v>3228</v>
      </c>
      <c r="AC1156" s="18" t="s">
        <v>3229</v>
      </c>
    </row>
    <row r="1157" spans="28:29" x14ac:dyDescent="0.2">
      <c r="AB1157" s="17" t="s">
        <v>3230</v>
      </c>
      <c r="AC1157" s="18" t="s">
        <v>3231</v>
      </c>
    </row>
    <row r="1158" spans="28:29" x14ac:dyDescent="0.2">
      <c r="AB1158" s="17" t="s">
        <v>3232</v>
      </c>
      <c r="AC1158" s="18" t="s">
        <v>3233</v>
      </c>
    </row>
    <row r="1159" spans="28:29" x14ac:dyDescent="0.2">
      <c r="AB1159" s="17" t="s">
        <v>3234</v>
      </c>
      <c r="AC1159" s="18" t="s">
        <v>3235</v>
      </c>
    </row>
    <row r="1160" spans="28:29" x14ac:dyDescent="0.2">
      <c r="AB1160" s="17" t="s">
        <v>3236</v>
      </c>
      <c r="AC1160" s="18" t="s">
        <v>3237</v>
      </c>
    </row>
    <row r="1161" spans="28:29" x14ac:dyDescent="0.2">
      <c r="AB1161" s="17" t="s">
        <v>3238</v>
      </c>
      <c r="AC1161" s="18" t="s">
        <v>3239</v>
      </c>
    </row>
    <row r="1162" spans="28:29" x14ac:dyDescent="0.2">
      <c r="AB1162" s="17" t="s">
        <v>3240</v>
      </c>
      <c r="AC1162" s="18" t="s">
        <v>3241</v>
      </c>
    </row>
    <row r="1163" spans="28:29" x14ac:dyDescent="0.2">
      <c r="AB1163" s="17" t="s">
        <v>31</v>
      </c>
      <c r="AC1163" s="18" t="s">
        <v>3242</v>
      </c>
    </row>
    <row r="1164" spans="28:29" x14ac:dyDescent="0.2">
      <c r="AB1164" s="17" t="s">
        <v>3243</v>
      </c>
      <c r="AC1164" s="18" t="s">
        <v>3244</v>
      </c>
    </row>
    <row r="1165" spans="28:29" x14ac:dyDescent="0.2">
      <c r="AB1165" s="17" t="s">
        <v>3245</v>
      </c>
      <c r="AC1165" s="18" t="s">
        <v>3246</v>
      </c>
    </row>
    <row r="1166" spans="28:29" x14ac:dyDescent="0.2">
      <c r="AB1166" s="17" t="s">
        <v>3247</v>
      </c>
      <c r="AC1166" s="18" t="s">
        <v>3248</v>
      </c>
    </row>
    <row r="1167" spans="28:29" x14ac:dyDescent="0.2">
      <c r="AB1167" s="17" t="s">
        <v>3249</v>
      </c>
      <c r="AC1167" s="18" t="s">
        <v>3250</v>
      </c>
    </row>
    <row r="1168" spans="28:29" x14ac:dyDescent="0.2">
      <c r="AB1168" s="17" t="s">
        <v>3251</v>
      </c>
      <c r="AC1168" s="18" t="s">
        <v>3252</v>
      </c>
    </row>
    <row r="1169" spans="28:29" x14ac:dyDescent="0.2">
      <c r="AB1169" s="17" t="s">
        <v>3253</v>
      </c>
      <c r="AC1169" s="18" t="s">
        <v>3254</v>
      </c>
    </row>
    <row r="1170" spans="28:29" x14ac:dyDescent="0.2">
      <c r="AB1170" s="17" t="s">
        <v>3255</v>
      </c>
      <c r="AC1170" s="18" t="s">
        <v>3256</v>
      </c>
    </row>
    <row r="1171" spans="28:29" x14ac:dyDescent="0.2">
      <c r="AB1171" s="17" t="s">
        <v>3257</v>
      </c>
      <c r="AC1171" s="18" t="s">
        <v>3258</v>
      </c>
    </row>
    <row r="1172" spans="28:29" x14ac:dyDescent="0.2">
      <c r="AB1172" s="17" t="s">
        <v>3259</v>
      </c>
      <c r="AC1172" s="18" t="s">
        <v>3260</v>
      </c>
    </row>
    <row r="1173" spans="28:29" x14ac:dyDescent="0.2">
      <c r="AB1173" s="17" t="s">
        <v>3261</v>
      </c>
      <c r="AC1173" s="18" t="s">
        <v>3262</v>
      </c>
    </row>
    <row r="1174" spans="28:29" x14ac:dyDescent="0.2">
      <c r="AB1174" s="17" t="s">
        <v>3263</v>
      </c>
      <c r="AC1174" s="18" t="s">
        <v>3264</v>
      </c>
    </row>
    <row r="1175" spans="28:29" x14ac:dyDescent="0.2">
      <c r="AB1175" s="17" t="s">
        <v>3265</v>
      </c>
      <c r="AC1175" s="18" t="s">
        <v>3266</v>
      </c>
    </row>
    <row r="1176" spans="28:29" x14ac:dyDescent="0.2">
      <c r="AB1176" s="17" t="s">
        <v>3267</v>
      </c>
      <c r="AC1176" s="18" t="s">
        <v>3268</v>
      </c>
    </row>
    <row r="1177" spans="28:29" x14ac:dyDescent="0.2">
      <c r="AB1177" s="17" t="s">
        <v>3269</v>
      </c>
      <c r="AC1177" s="18" t="s">
        <v>3270</v>
      </c>
    </row>
    <row r="1178" spans="28:29" x14ac:dyDescent="0.2">
      <c r="AB1178" s="17" t="s">
        <v>3271</v>
      </c>
      <c r="AC1178" s="18" t="s">
        <v>3272</v>
      </c>
    </row>
    <row r="1179" spans="28:29" x14ac:dyDescent="0.2">
      <c r="AB1179" s="17" t="s">
        <v>3273</v>
      </c>
      <c r="AC1179" s="18" t="s">
        <v>3274</v>
      </c>
    </row>
    <row r="1180" spans="28:29" x14ac:dyDescent="0.2">
      <c r="AB1180" s="17" t="s">
        <v>3275</v>
      </c>
      <c r="AC1180" s="18" t="s">
        <v>3276</v>
      </c>
    </row>
    <row r="1181" spans="28:29" x14ac:dyDescent="0.2">
      <c r="AB1181" s="17" t="s">
        <v>3277</v>
      </c>
      <c r="AC1181" s="18" t="s">
        <v>3278</v>
      </c>
    </row>
    <row r="1182" spans="28:29" x14ac:dyDescent="0.2">
      <c r="AB1182" s="17" t="s">
        <v>3279</v>
      </c>
      <c r="AC1182" s="18" t="s">
        <v>3280</v>
      </c>
    </row>
    <row r="1183" spans="28:29" x14ac:dyDescent="0.2">
      <c r="AB1183" s="17" t="s">
        <v>3281</v>
      </c>
      <c r="AC1183" s="18" t="s">
        <v>3282</v>
      </c>
    </row>
    <row r="1184" spans="28:29" x14ac:dyDescent="0.2">
      <c r="AB1184" s="17" t="s">
        <v>3283</v>
      </c>
      <c r="AC1184" s="18" t="s">
        <v>3284</v>
      </c>
    </row>
    <row r="1185" spans="28:29" x14ac:dyDescent="0.2">
      <c r="AB1185" s="17" t="s">
        <v>3285</v>
      </c>
      <c r="AC1185" s="18" t="s">
        <v>3286</v>
      </c>
    </row>
    <row r="1186" spans="28:29" x14ac:dyDescent="0.2">
      <c r="AB1186" s="17" t="s">
        <v>3287</v>
      </c>
      <c r="AC1186" s="18" t="s">
        <v>3288</v>
      </c>
    </row>
    <row r="1187" spans="28:29" x14ac:dyDescent="0.2">
      <c r="AB1187" s="17" t="s">
        <v>3289</v>
      </c>
      <c r="AC1187" s="18" t="s">
        <v>3290</v>
      </c>
    </row>
    <row r="1188" spans="28:29" x14ac:dyDescent="0.2">
      <c r="AB1188" s="17" t="s">
        <v>3291</v>
      </c>
      <c r="AC1188" s="18" t="s">
        <v>3292</v>
      </c>
    </row>
    <row r="1189" spans="28:29" x14ac:dyDescent="0.2">
      <c r="AB1189" s="17" t="s">
        <v>3293</v>
      </c>
      <c r="AC1189" s="18" t="s">
        <v>3294</v>
      </c>
    </row>
    <row r="1190" spans="28:29" x14ac:dyDescent="0.2">
      <c r="AB1190" s="17" t="s">
        <v>3295</v>
      </c>
      <c r="AC1190" s="18" t="s">
        <v>3296</v>
      </c>
    </row>
    <row r="1191" spans="28:29" x14ac:dyDescent="0.2">
      <c r="AB1191" s="17" t="s">
        <v>3297</v>
      </c>
      <c r="AC1191" s="18" t="s">
        <v>3298</v>
      </c>
    </row>
    <row r="1192" spans="28:29" x14ac:dyDescent="0.2">
      <c r="AB1192" s="17" t="s">
        <v>3299</v>
      </c>
      <c r="AC1192" s="18" t="s">
        <v>3300</v>
      </c>
    </row>
    <row r="1193" spans="28:29" x14ac:dyDescent="0.2">
      <c r="AB1193" s="17" t="s">
        <v>3301</v>
      </c>
      <c r="AC1193" s="18" t="s">
        <v>3302</v>
      </c>
    </row>
    <row r="1194" spans="28:29" x14ac:dyDescent="0.2">
      <c r="AB1194" s="17" t="s">
        <v>3303</v>
      </c>
      <c r="AC1194" s="18" t="s">
        <v>3304</v>
      </c>
    </row>
    <row r="1195" spans="28:29" x14ac:dyDescent="0.2">
      <c r="AB1195" s="17" t="s">
        <v>3305</v>
      </c>
      <c r="AC1195" s="18" t="s">
        <v>3306</v>
      </c>
    </row>
    <row r="1196" spans="28:29" x14ac:dyDescent="0.2">
      <c r="AB1196" s="17" t="s">
        <v>3307</v>
      </c>
      <c r="AC1196" s="18" t="s">
        <v>3308</v>
      </c>
    </row>
    <row r="1197" spans="28:29" x14ac:dyDescent="0.2">
      <c r="AB1197" s="17" t="s">
        <v>3309</v>
      </c>
      <c r="AC1197" s="18" t="s">
        <v>3310</v>
      </c>
    </row>
    <row r="1198" spans="28:29" x14ac:dyDescent="0.2">
      <c r="AB1198" s="17" t="s">
        <v>3311</v>
      </c>
      <c r="AC1198" s="18" t="s">
        <v>3312</v>
      </c>
    </row>
    <row r="1199" spans="28:29" x14ac:dyDescent="0.2">
      <c r="AB1199" s="17" t="s">
        <v>3313</v>
      </c>
      <c r="AC1199" s="18" t="s">
        <v>3314</v>
      </c>
    </row>
    <row r="1200" spans="28:29" x14ac:dyDescent="0.2">
      <c r="AB1200" s="17" t="s">
        <v>3315</v>
      </c>
      <c r="AC1200" s="18" t="s">
        <v>3316</v>
      </c>
    </row>
    <row r="1201" spans="28:29" x14ac:dyDescent="0.2">
      <c r="AB1201" s="17" t="s">
        <v>3317</v>
      </c>
      <c r="AC1201" s="18" t="s">
        <v>3318</v>
      </c>
    </row>
    <row r="1202" spans="28:29" x14ac:dyDescent="0.2">
      <c r="AB1202" s="17" t="s">
        <v>3319</v>
      </c>
      <c r="AC1202" s="18" t="s">
        <v>3320</v>
      </c>
    </row>
    <row r="1203" spans="28:29" x14ac:dyDescent="0.2">
      <c r="AB1203" s="17" t="s">
        <v>3321</v>
      </c>
      <c r="AC1203" s="18" t="s">
        <v>3322</v>
      </c>
    </row>
    <row r="1204" spans="28:29" x14ac:dyDescent="0.2">
      <c r="AB1204" s="17" t="s">
        <v>3323</v>
      </c>
      <c r="AC1204" s="18" t="s">
        <v>3324</v>
      </c>
    </row>
    <row r="1205" spans="28:29" x14ac:dyDescent="0.2">
      <c r="AB1205" s="17" t="s">
        <v>3325</v>
      </c>
      <c r="AC1205" s="18" t="s">
        <v>3326</v>
      </c>
    </row>
    <row r="1206" spans="28:29" x14ac:dyDescent="0.2">
      <c r="AB1206" s="17" t="s">
        <v>3327</v>
      </c>
      <c r="AC1206" s="18" t="s">
        <v>3328</v>
      </c>
    </row>
    <row r="1207" spans="28:29" x14ac:dyDescent="0.2">
      <c r="AB1207" s="17" t="s">
        <v>3329</v>
      </c>
      <c r="AC1207" s="18" t="s">
        <v>3330</v>
      </c>
    </row>
    <row r="1208" spans="28:29" x14ac:dyDescent="0.2">
      <c r="AB1208" s="17" t="s">
        <v>3331</v>
      </c>
      <c r="AC1208" s="18" t="s">
        <v>3332</v>
      </c>
    </row>
    <row r="1209" spans="28:29" x14ac:dyDescent="0.2">
      <c r="AB1209" s="17" t="s">
        <v>3333</v>
      </c>
      <c r="AC1209" s="18" t="s">
        <v>3334</v>
      </c>
    </row>
    <row r="1210" spans="28:29" x14ac:dyDescent="0.2">
      <c r="AB1210" s="17" t="s">
        <v>3335</v>
      </c>
      <c r="AC1210" s="18" t="s">
        <v>3336</v>
      </c>
    </row>
    <row r="1211" spans="28:29" x14ac:dyDescent="0.2">
      <c r="AB1211" s="17" t="s">
        <v>3337</v>
      </c>
      <c r="AC1211" s="18" t="s">
        <v>3338</v>
      </c>
    </row>
    <row r="1212" spans="28:29" x14ac:dyDescent="0.2">
      <c r="AB1212" s="17" t="s">
        <v>3339</v>
      </c>
      <c r="AC1212" s="18" t="s">
        <v>3340</v>
      </c>
    </row>
    <row r="1213" spans="28:29" x14ac:dyDescent="0.2">
      <c r="AB1213" s="17" t="s">
        <v>3341</v>
      </c>
      <c r="AC1213" s="18" t="s">
        <v>3342</v>
      </c>
    </row>
    <row r="1214" spans="28:29" x14ac:dyDescent="0.2">
      <c r="AB1214" s="17" t="s">
        <v>3343</v>
      </c>
      <c r="AC1214" s="18" t="s">
        <v>3344</v>
      </c>
    </row>
    <row r="1215" spans="28:29" x14ac:dyDescent="0.2">
      <c r="AB1215" s="17" t="s">
        <v>3345</v>
      </c>
      <c r="AC1215" s="18" t="s">
        <v>3346</v>
      </c>
    </row>
    <row r="1216" spans="28:29" x14ac:dyDescent="0.2">
      <c r="AB1216" s="17" t="s">
        <v>3347</v>
      </c>
      <c r="AC1216" s="18" t="s">
        <v>3348</v>
      </c>
    </row>
    <row r="1217" spans="28:29" x14ac:dyDescent="0.2">
      <c r="AB1217" s="17" t="s">
        <v>3349</v>
      </c>
      <c r="AC1217" s="18" t="s">
        <v>3350</v>
      </c>
    </row>
    <row r="1218" spans="28:29" x14ac:dyDescent="0.2">
      <c r="AB1218" s="17" t="s">
        <v>3351</v>
      </c>
      <c r="AC1218" s="18" t="s">
        <v>3352</v>
      </c>
    </row>
    <row r="1219" spans="28:29" x14ac:dyDescent="0.2">
      <c r="AB1219" s="17" t="s">
        <v>3353</v>
      </c>
      <c r="AC1219" s="18" t="s">
        <v>3354</v>
      </c>
    </row>
    <row r="1220" spans="28:29" x14ac:dyDescent="0.2">
      <c r="AB1220" s="17" t="s">
        <v>3355</v>
      </c>
      <c r="AC1220" s="18" t="s">
        <v>3356</v>
      </c>
    </row>
    <row r="1221" spans="28:29" x14ac:dyDescent="0.2">
      <c r="AB1221" s="17" t="s">
        <v>3357</v>
      </c>
      <c r="AC1221" s="18" t="s">
        <v>3358</v>
      </c>
    </row>
    <row r="1222" spans="28:29" x14ac:dyDescent="0.2">
      <c r="AB1222" s="17" t="s">
        <v>3359</v>
      </c>
      <c r="AC1222" s="18" t="s">
        <v>3360</v>
      </c>
    </row>
    <row r="1223" spans="28:29" x14ac:dyDescent="0.2">
      <c r="AB1223" s="17" t="s">
        <v>3361</v>
      </c>
      <c r="AC1223" s="18" t="s">
        <v>3362</v>
      </c>
    </row>
    <row r="1224" spans="28:29" x14ac:dyDescent="0.2">
      <c r="AB1224" s="17" t="s">
        <v>3363</v>
      </c>
      <c r="AC1224" s="18" t="s">
        <v>3364</v>
      </c>
    </row>
    <row r="1225" spans="28:29" x14ac:dyDescent="0.2">
      <c r="AB1225" s="17" t="s">
        <v>3365</v>
      </c>
      <c r="AC1225" s="18" t="s">
        <v>3366</v>
      </c>
    </row>
    <row r="1226" spans="28:29" x14ac:dyDescent="0.2">
      <c r="AB1226" s="17" t="s">
        <v>3367</v>
      </c>
      <c r="AC1226" s="18" t="s">
        <v>3368</v>
      </c>
    </row>
    <row r="1227" spans="28:29" x14ac:dyDescent="0.2">
      <c r="AB1227" s="17" t="s">
        <v>3369</v>
      </c>
      <c r="AC1227" s="18" t="s">
        <v>3370</v>
      </c>
    </row>
    <row r="1228" spans="28:29" x14ac:dyDescent="0.2">
      <c r="AB1228" s="17" t="s">
        <v>3371</v>
      </c>
      <c r="AC1228" s="18" t="s">
        <v>3372</v>
      </c>
    </row>
    <row r="1229" spans="28:29" x14ac:dyDescent="0.2">
      <c r="AB1229" s="17" t="s">
        <v>3373</v>
      </c>
      <c r="AC1229" s="18" t="s">
        <v>3374</v>
      </c>
    </row>
    <row r="1230" spans="28:29" x14ac:dyDescent="0.2">
      <c r="AB1230" s="17" t="s">
        <v>3375</v>
      </c>
      <c r="AC1230" s="18" t="s">
        <v>3376</v>
      </c>
    </row>
    <row r="1231" spans="28:29" x14ac:dyDescent="0.2">
      <c r="AB1231" s="17" t="s">
        <v>3377</v>
      </c>
      <c r="AC1231" s="18" t="s">
        <v>3378</v>
      </c>
    </row>
    <row r="1232" spans="28:29" x14ac:dyDescent="0.2">
      <c r="AB1232" s="17" t="s">
        <v>3379</v>
      </c>
      <c r="AC1232" s="18" t="s">
        <v>3380</v>
      </c>
    </row>
    <row r="1233" spans="28:29" x14ac:dyDescent="0.2">
      <c r="AB1233" s="17" t="s">
        <v>3381</v>
      </c>
      <c r="AC1233" s="18" t="s">
        <v>3382</v>
      </c>
    </row>
    <row r="1234" spans="28:29" x14ac:dyDescent="0.2">
      <c r="AB1234" s="17" t="s">
        <v>3383</v>
      </c>
      <c r="AC1234" s="18" t="s">
        <v>3384</v>
      </c>
    </row>
    <row r="1235" spans="28:29" x14ac:dyDescent="0.2">
      <c r="AB1235" s="17" t="s">
        <v>3385</v>
      </c>
      <c r="AC1235" s="18" t="s">
        <v>3386</v>
      </c>
    </row>
    <row r="1236" spans="28:29" x14ac:dyDescent="0.2">
      <c r="AB1236" s="17" t="s">
        <v>3387</v>
      </c>
      <c r="AC1236" s="18" t="s">
        <v>3388</v>
      </c>
    </row>
    <row r="1237" spans="28:29" x14ac:dyDescent="0.2">
      <c r="AB1237" s="17" t="s">
        <v>3389</v>
      </c>
      <c r="AC1237" s="18" t="s">
        <v>3390</v>
      </c>
    </row>
    <row r="1238" spans="28:29" x14ac:dyDescent="0.2">
      <c r="AB1238" s="17" t="s">
        <v>3391</v>
      </c>
      <c r="AC1238" s="18" t="s">
        <v>3392</v>
      </c>
    </row>
    <row r="1239" spans="28:29" x14ac:dyDescent="0.2">
      <c r="AB1239" s="17" t="s">
        <v>3393</v>
      </c>
      <c r="AC1239" s="18" t="s">
        <v>3394</v>
      </c>
    </row>
    <row r="1240" spans="28:29" x14ac:dyDescent="0.2">
      <c r="AB1240" s="17" t="s">
        <v>3395</v>
      </c>
      <c r="AC1240" s="18" t="s">
        <v>3396</v>
      </c>
    </row>
    <row r="1241" spans="28:29" x14ac:dyDescent="0.2">
      <c r="AB1241" s="17" t="s">
        <v>3397</v>
      </c>
      <c r="AC1241" s="18" t="s">
        <v>3398</v>
      </c>
    </row>
    <row r="1242" spans="28:29" x14ac:dyDescent="0.2">
      <c r="AB1242" s="17" t="s">
        <v>3399</v>
      </c>
      <c r="AC1242" s="18" t="s">
        <v>3400</v>
      </c>
    </row>
    <row r="1243" spans="28:29" x14ac:dyDescent="0.2">
      <c r="AB1243" s="17" t="s">
        <v>3401</v>
      </c>
      <c r="AC1243" s="18" t="s">
        <v>3402</v>
      </c>
    </row>
    <row r="1244" spans="28:29" x14ac:dyDescent="0.2">
      <c r="AB1244" s="17" t="s">
        <v>3403</v>
      </c>
      <c r="AC1244" s="18" t="s">
        <v>3404</v>
      </c>
    </row>
    <row r="1245" spans="28:29" x14ac:dyDescent="0.2">
      <c r="AB1245" s="17" t="s">
        <v>3405</v>
      </c>
      <c r="AC1245" s="18" t="s">
        <v>3406</v>
      </c>
    </row>
    <row r="1246" spans="28:29" x14ac:dyDescent="0.2">
      <c r="AB1246" s="17" t="s">
        <v>3407</v>
      </c>
      <c r="AC1246" s="18" t="s">
        <v>3408</v>
      </c>
    </row>
    <row r="1247" spans="28:29" x14ac:dyDescent="0.2">
      <c r="AB1247" s="17" t="s">
        <v>3409</v>
      </c>
      <c r="AC1247" s="18" t="s">
        <v>3410</v>
      </c>
    </row>
    <row r="1248" spans="28:29" x14ac:dyDescent="0.2">
      <c r="AB1248" s="17" t="s">
        <v>3411</v>
      </c>
      <c r="AC1248" s="18" t="s">
        <v>3412</v>
      </c>
    </row>
    <row r="1249" spans="28:29" x14ac:dyDescent="0.2">
      <c r="AB1249" s="17" t="s">
        <v>3413</v>
      </c>
      <c r="AC1249" s="18" t="s">
        <v>3414</v>
      </c>
    </row>
    <row r="1250" spans="28:29" x14ac:dyDescent="0.2">
      <c r="AB1250" s="17" t="s">
        <v>3415</v>
      </c>
      <c r="AC1250" s="18" t="s">
        <v>3416</v>
      </c>
    </row>
    <row r="1251" spans="28:29" x14ac:dyDescent="0.2">
      <c r="AB1251" s="17" t="s">
        <v>3417</v>
      </c>
      <c r="AC1251" s="18" t="s">
        <v>3418</v>
      </c>
    </row>
    <row r="1252" spans="28:29" x14ac:dyDescent="0.2">
      <c r="AB1252" s="17" t="s">
        <v>3419</v>
      </c>
      <c r="AC1252" s="18" t="s">
        <v>3420</v>
      </c>
    </row>
    <row r="1253" spans="28:29" x14ac:dyDescent="0.2">
      <c r="AB1253" s="17" t="s">
        <v>3421</v>
      </c>
      <c r="AC1253" s="18" t="s">
        <v>3422</v>
      </c>
    </row>
    <row r="1254" spans="28:29" x14ac:dyDescent="0.2">
      <c r="AB1254" s="17" t="s">
        <v>3423</v>
      </c>
      <c r="AC1254" s="18" t="s">
        <v>3424</v>
      </c>
    </row>
    <row r="1255" spans="28:29" x14ac:dyDescent="0.2">
      <c r="AB1255" s="17" t="s">
        <v>3425</v>
      </c>
      <c r="AC1255" s="18" t="s">
        <v>3426</v>
      </c>
    </row>
    <row r="1256" spans="28:29" x14ac:dyDescent="0.2">
      <c r="AB1256" s="17" t="s">
        <v>3427</v>
      </c>
      <c r="AC1256" s="18" t="s">
        <v>3428</v>
      </c>
    </row>
    <row r="1257" spans="28:29" x14ac:dyDescent="0.2">
      <c r="AB1257" s="17" t="s">
        <v>3429</v>
      </c>
      <c r="AC1257" s="18" t="s">
        <v>3430</v>
      </c>
    </row>
    <row r="1258" spans="28:29" x14ac:dyDescent="0.2">
      <c r="AB1258" s="17" t="s">
        <v>3431</v>
      </c>
      <c r="AC1258" s="18" t="s">
        <v>3432</v>
      </c>
    </row>
    <row r="1259" spans="28:29" x14ac:dyDescent="0.2">
      <c r="AB1259" s="17" t="s">
        <v>3433</v>
      </c>
      <c r="AC1259" s="18" t="s">
        <v>3434</v>
      </c>
    </row>
    <row r="1260" spans="28:29" x14ac:dyDescent="0.2">
      <c r="AB1260" s="17" t="s">
        <v>3435</v>
      </c>
      <c r="AC1260" s="18" t="s">
        <v>3436</v>
      </c>
    </row>
    <row r="1261" spans="28:29" x14ac:dyDescent="0.2">
      <c r="AB1261" s="17" t="s">
        <v>3437</v>
      </c>
      <c r="AC1261" s="18" t="s">
        <v>3438</v>
      </c>
    </row>
    <row r="1262" spans="28:29" x14ac:dyDescent="0.2">
      <c r="AB1262" s="17" t="s">
        <v>3439</v>
      </c>
      <c r="AC1262" s="18" t="s">
        <v>3440</v>
      </c>
    </row>
    <row r="1263" spans="28:29" x14ac:dyDescent="0.2">
      <c r="AB1263" s="17" t="s">
        <v>3441</v>
      </c>
      <c r="AC1263" s="18" t="s">
        <v>3442</v>
      </c>
    </row>
    <row r="1264" spans="28:29" x14ac:dyDescent="0.2">
      <c r="AB1264" s="17" t="s">
        <v>3443</v>
      </c>
      <c r="AC1264" s="18" t="s">
        <v>3444</v>
      </c>
    </row>
    <row r="1265" spans="28:29" x14ac:dyDescent="0.2">
      <c r="AB1265" s="17" t="s">
        <v>3445</v>
      </c>
      <c r="AC1265" s="18" t="s">
        <v>3446</v>
      </c>
    </row>
    <row r="1266" spans="28:29" x14ac:dyDescent="0.2">
      <c r="AB1266" s="17" t="s">
        <v>3447</v>
      </c>
      <c r="AC1266" s="18" t="s">
        <v>3448</v>
      </c>
    </row>
    <row r="1267" spans="28:29" x14ac:dyDescent="0.2">
      <c r="AB1267" s="17" t="s">
        <v>3449</v>
      </c>
      <c r="AC1267" s="18" t="s">
        <v>3450</v>
      </c>
    </row>
    <row r="1268" spans="28:29" x14ac:dyDescent="0.2">
      <c r="AB1268" s="17" t="s">
        <v>3451</v>
      </c>
      <c r="AC1268" s="18" t="s">
        <v>3452</v>
      </c>
    </row>
    <row r="1269" spans="28:29" x14ac:dyDescent="0.2">
      <c r="AB1269" s="17" t="s">
        <v>3453</v>
      </c>
      <c r="AC1269" s="18" t="s">
        <v>3454</v>
      </c>
    </row>
    <row r="1270" spans="28:29" x14ac:dyDescent="0.2">
      <c r="AB1270" s="17" t="s">
        <v>3455</v>
      </c>
      <c r="AC1270" s="18" t="s">
        <v>3456</v>
      </c>
    </row>
    <row r="1271" spans="28:29" x14ac:dyDescent="0.2">
      <c r="AB1271" s="17" t="s">
        <v>3457</v>
      </c>
      <c r="AC1271" s="18" t="s">
        <v>3458</v>
      </c>
    </row>
    <row r="1272" spans="28:29" x14ac:dyDescent="0.2">
      <c r="AB1272" s="17" t="s">
        <v>3459</v>
      </c>
      <c r="AC1272" s="18" t="s">
        <v>3460</v>
      </c>
    </row>
    <row r="1273" spans="28:29" x14ac:dyDescent="0.2">
      <c r="AB1273" s="17" t="s">
        <v>3461</v>
      </c>
      <c r="AC1273" s="18" t="s">
        <v>3462</v>
      </c>
    </row>
    <row r="1274" spans="28:29" x14ac:dyDescent="0.2">
      <c r="AB1274" s="17" t="s">
        <v>32</v>
      </c>
      <c r="AC1274" s="18" t="s">
        <v>3463</v>
      </c>
    </row>
    <row r="1275" spans="28:29" x14ac:dyDescent="0.2">
      <c r="AB1275" s="17" t="s">
        <v>3464</v>
      </c>
      <c r="AC1275" s="18" t="s">
        <v>3465</v>
      </c>
    </row>
    <row r="1276" spans="28:29" x14ac:dyDescent="0.2">
      <c r="AB1276" s="17" t="s">
        <v>3466</v>
      </c>
      <c r="AC1276" s="18" t="s">
        <v>3467</v>
      </c>
    </row>
    <row r="1277" spans="28:29" x14ac:dyDescent="0.2">
      <c r="AB1277" s="17" t="s">
        <v>3468</v>
      </c>
      <c r="AC1277" s="18" t="s">
        <v>3469</v>
      </c>
    </row>
    <row r="1278" spans="28:29" x14ac:dyDescent="0.2">
      <c r="AB1278" s="17" t="s">
        <v>3470</v>
      </c>
      <c r="AC1278" s="18" t="s">
        <v>3471</v>
      </c>
    </row>
    <row r="1279" spans="28:29" x14ac:dyDescent="0.2">
      <c r="AB1279" s="17" t="s">
        <v>3472</v>
      </c>
      <c r="AC1279" s="18" t="s">
        <v>3473</v>
      </c>
    </row>
    <row r="1280" spans="28:29" x14ac:dyDescent="0.2">
      <c r="AB1280" s="17" t="s">
        <v>3474</v>
      </c>
      <c r="AC1280" s="18" t="s">
        <v>3475</v>
      </c>
    </row>
    <row r="1281" spans="28:29" x14ac:dyDescent="0.2">
      <c r="AB1281" s="17" t="s">
        <v>3476</v>
      </c>
      <c r="AC1281" s="18" t="s">
        <v>3477</v>
      </c>
    </row>
    <row r="1282" spans="28:29" x14ac:dyDescent="0.2">
      <c r="AB1282" s="17" t="s">
        <v>3478</v>
      </c>
      <c r="AC1282" s="18" t="s">
        <v>3479</v>
      </c>
    </row>
    <row r="1283" spans="28:29" x14ac:dyDescent="0.2">
      <c r="AB1283" s="17" t="s">
        <v>3480</v>
      </c>
      <c r="AC1283" s="18" t="s">
        <v>3481</v>
      </c>
    </row>
    <row r="1284" spans="28:29" x14ac:dyDescent="0.2">
      <c r="AB1284" s="17" t="s">
        <v>3482</v>
      </c>
      <c r="AC1284" s="18" t="s">
        <v>3483</v>
      </c>
    </row>
    <row r="1285" spans="28:29" x14ac:dyDescent="0.2">
      <c r="AB1285" s="17" t="s">
        <v>3484</v>
      </c>
      <c r="AC1285" s="18" t="s">
        <v>3485</v>
      </c>
    </row>
    <row r="1286" spans="28:29" x14ac:dyDescent="0.2">
      <c r="AB1286" s="17" t="s">
        <v>3486</v>
      </c>
      <c r="AC1286" s="18" t="s">
        <v>3487</v>
      </c>
    </row>
    <row r="1287" spans="28:29" x14ac:dyDescent="0.2">
      <c r="AB1287" s="17" t="s">
        <v>3488</v>
      </c>
      <c r="AC1287" s="18" t="s">
        <v>3489</v>
      </c>
    </row>
    <row r="1288" spans="28:29" x14ac:dyDescent="0.2">
      <c r="AB1288" s="17" t="s">
        <v>3490</v>
      </c>
      <c r="AC1288" s="18" t="s">
        <v>3491</v>
      </c>
    </row>
    <row r="1289" spans="28:29" x14ac:dyDescent="0.2">
      <c r="AB1289" s="17" t="s">
        <v>3492</v>
      </c>
      <c r="AC1289" s="18" t="s">
        <v>3493</v>
      </c>
    </row>
    <row r="1290" spans="28:29" x14ac:dyDescent="0.2">
      <c r="AB1290" s="17" t="s">
        <v>3494</v>
      </c>
      <c r="AC1290" s="18" t="s">
        <v>3495</v>
      </c>
    </row>
    <row r="1291" spans="28:29" x14ac:dyDescent="0.2">
      <c r="AB1291" s="17" t="s">
        <v>3496</v>
      </c>
      <c r="AC1291" s="18" t="s">
        <v>3497</v>
      </c>
    </row>
    <row r="1292" spans="28:29" x14ac:dyDescent="0.2">
      <c r="AB1292" s="17" t="s">
        <v>3498</v>
      </c>
      <c r="AC1292" s="18" t="s">
        <v>3499</v>
      </c>
    </row>
    <row r="1293" spans="28:29" x14ac:dyDescent="0.2">
      <c r="AB1293" s="17" t="s">
        <v>3500</v>
      </c>
      <c r="AC1293" s="18" t="s">
        <v>3501</v>
      </c>
    </row>
    <row r="1294" spans="28:29" x14ac:dyDescent="0.2">
      <c r="AB1294" s="17" t="s">
        <v>3502</v>
      </c>
      <c r="AC1294" s="18" t="s">
        <v>3503</v>
      </c>
    </row>
    <row r="1295" spans="28:29" x14ac:dyDescent="0.2">
      <c r="AB1295" s="17" t="s">
        <v>3504</v>
      </c>
      <c r="AC1295" s="18" t="s">
        <v>3505</v>
      </c>
    </row>
    <row r="1296" spans="28:29" x14ac:dyDescent="0.2">
      <c r="AB1296" s="17" t="s">
        <v>3506</v>
      </c>
      <c r="AC1296" s="18" t="s">
        <v>3507</v>
      </c>
    </row>
    <row r="1297" spans="28:29" x14ac:dyDescent="0.2">
      <c r="AB1297" s="17" t="s">
        <v>3508</v>
      </c>
      <c r="AC1297" s="18" t="s">
        <v>3509</v>
      </c>
    </row>
    <row r="1298" spans="28:29" x14ac:dyDescent="0.2">
      <c r="AB1298" s="17" t="s">
        <v>3510</v>
      </c>
      <c r="AC1298" s="18" t="s">
        <v>3511</v>
      </c>
    </row>
    <row r="1299" spans="28:29" x14ac:dyDescent="0.2">
      <c r="AB1299" s="17" t="s">
        <v>3512</v>
      </c>
      <c r="AC1299" s="18" t="s">
        <v>3513</v>
      </c>
    </row>
    <row r="1300" spans="28:29" x14ac:dyDescent="0.2">
      <c r="AB1300" s="17" t="s">
        <v>3514</v>
      </c>
      <c r="AC1300" s="18" t="s">
        <v>3515</v>
      </c>
    </row>
    <row r="1301" spans="28:29" x14ac:dyDescent="0.2">
      <c r="AB1301" s="17" t="s">
        <v>3516</v>
      </c>
      <c r="AC1301" s="18" t="s">
        <v>3517</v>
      </c>
    </row>
    <row r="1302" spans="28:29" x14ac:dyDescent="0.2">
      <c r="AB1302" s="17" t="s">
        <v>3518</v>
      </c>
      <c r="AC1302" s="18" t="s">
        <v>3519</v>
      </c>
    </row>
    <row r="1303" spans="28:29" x14ac:dyDescent="0.2">
      <c r="AB1303" s="17" t="s">
        <v>3520</v>
      </c>
      <c r="AC1303" s="18" t="s">
        <v>3521</v>
      </c>
    </row>
    <row r="1304" spans="28:29" x14ac:dyDescent="0.2">
      <c r="AB1304" s="17" t="s">
        <v>3522</v>
      </c>
      <c r="AC1304" s="18" t="s">
        <v>3523</v>
      </c>
    </row>
    <row r="1305" spans="28:29" x14ac:dyDescent="0.2">
      <c r="AB1305" s="17" t="s">
        <v>3524</v>
      </c>
      <c r="AC1305" s="18" t="s">
        <v>3525</v>
      </c>
    </row>
    <row r="1306" spans="28:29" x14ac:dyDescent="0.2">
      <c r="AB1306" s="17" t="s">
        <v>3526</v>
      </c>
      <c r="AC1306" s="18" t="s">
        <v>3527</v>
      </c>
    </row>
    <row r="1307" spans="28:29" x14ac:dyDescent="0.2">
      <c r="AB1307" s="17" t="s">
        <v>3528</v>
      </c>
      <c r="AC1307" s="18" t="s">
        <v>3529</v>
      </c>
    </row>
    <row r="1308" spans="28:29" x14ac:dyDescent="0.2">
      <c r="AB1308" s="17" t="s">
        <v>3530</v>
      </c>
      <c r="AC1308" s="18" t="s">
        <v>3531</v>
      </c>
    </row>
    <row r="1309" spans="28:29" x14ac:dyDescent="0.2">
      <c r="AB1309" s="17" t="s">
        <v>3532</v>
      </c>
      <c r="AC1309" s="18" t="s">
        <v>3533</v>
      </c>
    </row>
    <row r="1310" spans="28:29" x14ac:dyDescent="0.2">
      <c r="AB1310" s="17" t="s">
        <v>3534</v>
      </c>
      <c r="AC1310" s="18" t="s">
        <v>3535</v>
      </c>
    </row>
    <row r="1311" spans="28:29" x14ac:dyDescent="0.2">
      <c r="AB1311" s="17" t="s">
        <v>3536</v>
      </c>
      <c r="AC1311" s="18" t="s">
        <v>3537</v>
      </c>
    </row>
    <row r="1312" spans="28:29" x14ac:dyDescent="0.2">
      <c r="AB1312" s="17" t="s">
        <v>3538</v>
      </c>
      <c r="AC1312" s="18" t="s">
        <v>3539</v>
      </c>
    </row>
    <row r="1313" spans="28:29" x14ac:dyDescent="0.2">
      <c r="AB1313" s="17" t="s">
        <v>3540</v>
      </c>
      <c r="AC1313" s="18" t="s">
        <v>3541</v>
      </c>
    </row>
    <row r="1314" spans="28:29" x14ac:dyDescent="0.2">
      <c r="AB1314" s="17" t="s">
        <v>3542</v>
      </c>
      <c r="AC1314" s="18" t="s">
        <v>3543</v>
      </c>
    </row>
    <row r="1315" spans="28:29" x14ac:dyDescent="0.2">
      <c r="AB1315" s="17" t="s">
        <v>3544</v>
      </c>
      <c r="AC1315" s="18" t="s">
        <v>3545</v>
      </c>
    </row>
    <row r="1316" spans="28:29" x14ac:dyDescent="0.2">
      <c r="AB1316" s="17" t="s">
        <v>3546</v>
      </c>
      <c r="AC1316" s="18" t="s">
        <v>3547</v>
      </c>
    </row>
    <row r="1317" spans="28:29" x14ac:dyDescent="0.2">
      <c r="AB1317" s="17" t="s">
        <v>3548</v>
      </c>
      <c r="AC1317" s="18" t="s">
        <v>3549</v>
      </c>
    </row>
    <row r="1318" spans="28:29" x14ac:dyDescent="0.2">
      <c r="AB1318" s="17" t="s">
        <v>3550</v>
      </c>
      <c r="AC1318" s="18" t="s">
        <v>3551</v>
      </c>
    </row>
    <row r="1319" spans="28:29" x14ac:dyDescent="0.2">
      <c r="AB1319" s="17" t="s">
        <v>3552</v>
      </c>
      <c r="AC1319" s="18" t="s">
        <v>3553</v>
      </c>
    </row>
    <row r="1320" spans="28:29" x14ac:dyDescent="0.2">
      <c r="AB1320" s="17" t="s">
        <v>3554</v>
      </c>
      <c r="AC1320" s="18" t="s">
        <v>3555</v>
      </c>
    </row>
    <row r="1321" spans="28:29" x14ac:dyDescent="0.2">
      <c r="AB1321" s="17" t="s">
        <v>3556</v>
      </c>
      <c r="AC1321" s="18" t="s">
        <v>3557</v>
      </c>
    </row>
    <row r="1322" spans="28:29" x14ac:dyDescent="0.2">
      <c r="AB1322" s="17" t="s">
        <v>3558</v>
      </c>
      <c r="AC1322" s="18" t="s">
        <v>3559</v>
      </c>
    </row>
    <row r="1323" spans="28:29" x14ac:dyDescent="0.2">
      <c r="AB1323" s="17" t="s">
        <v>3560</v>
      </c>
      <c r="AC1323" s="18" t="s">
        <v>3561</v>
      </c>
    </row>
    <row r="1324" spans="28:29" x14ac:dyDescent="0.2">
      <c r="AB1324" s="17" t="s">
        <v>3562</v>
      </c>
      <c r="AC1324" s="18" t="s">
        <v>3563</v>
      </c>
    </row>
    <row r="1325" spans="28:29" x14ac:dyDescent="0.2">
      <c r="AB1325" s="17" t="s">
        <v>3564</v>
      </c>
      <c r="AC1325" s="18" t="s">
        <v>3565</v>
      </c>
    </row>
    <row r="1326" spans="28:29" x14ac:dyDescent="0.2">
      <c r="AB1326" s="17" t="s">
        <v>3566</v>
      </c>
      <c r="AC1326" s="18" t="s">
        <v>3567</v>
      </c>
    </row>
    <row r="1327" spans="28:29" x14ac:dyDescent="0.2">
      <c r="AB1327" s="17" t="s">
        <v>3568</v>
      </c>
      <c r="AC1327" s="18" t="s">
        <v>3569</v>
      </c>
    </row>
    <row r="1328" spans="28:29" x14ac:dyDescent="0.2">
      <c r="AB1328" s="17" t="s">
        <v>3570</v>
      </c>
      <c r="AC1328" s="18" t="s">
        <v>3571</v>
      </c>
    </row>
    <row r="1329" spans="28:29" x14ac:dyDescent="0.2">
      <c r="AB1329" s="17" t="s">
        <v>3572</v>
      </c>
      <c r="AC1329" s="18" t="s">
        <v>3573</v>
      </c>
    </row>
    <row r="1330" spans="28:29" x14ac:dyDescent="0.2">
      <c r="AB1330" s="17" t="s">
        <v>3574</v>
      </c>
      <c r="AC1330" s="18" t="s">
        <v>3575</v>
      </c>
    </row>
    <row r="1331" spans="28:29" x14ac:dyDescent="0.2">
      <c r="AB1331" s="17" t="s">
        <v>3576</v>
      </c>
      <c r="AC1331" s="18" t="s">
        <v>3577</v>
      </c>
    </row>
    <row r="1332" spans="28:29" x14ac:dyDescent="0.2">
      <c r="AB1332" s="17" t="s">
        <v>3578</v>
      </c>
      <c r="AC1332" s="18" t="s">
        <v>3579</v>
      </c>
    </row>
    <row r="1333" spans="28:29" x14ac:dyDescent="0.2">
      <c r="AB1333" s="17" t="s">
        <v>3580</v>
      </c>
      <c r="AC1333" s="18" t="s">
        <v>3581</v>
      </c>
    </row>
    <row r="1334" spans="28:29" x14ac:dyDescent="0.2">
      <c r="AB1334" s="17" t="s">
        <v>3582</v>
      </c>
      <c r="AC1334" s="18" t="s">
        <v>3583</v>
      </c>
    </row>
    <row r="1335" spans="28:29" x14ac:dyDescent="0.2">
      <c r="AB1335" s="17" t="s">
        <v>3584</v>
      </c>
      <c r="AC1335" s="18" t="s">
        <v>3585</v>
      </c>
    </row>
    <row r="1336" spans="28:29" x14ac:dyDescent="0.2">
      <c r="AB1336" s="17" t="s">
        <v>3586</v>
      </c>
      <c r="AC1336" s="18" t="s">
        <v>3587</v>
      </c>
    </row>
    <row r="1337" spans="28:29" x14ac:dyDescent="0.2">
      <c r="AB1337" s="17" t="s">
        <v>3588</v>
      </c>
      <c r="AC1337" s="18" t="s">
        <v>3589</v>
      </c>
    </row>
    <row r="1338" spans="28:29" x14ac:dyDescent="0.2">
      <c r="AB1338" s="17" t="s">
        <v>3590</v>
      </c>
      <c r="AC1338" s="18" t="s">
        <v>3591</v>
      </c>
    </row>
    <row r="1339" spans="28:29" x14ac:dyDescent="0.2">
      <c r="AB1339" s="17" t="s">
        <v>3592</v>
      </c>
      <c r="AC1339" s="18" t="s">
        <v>3593</v>
      </c>
    </row>
    <row r="1340" spans="28:29" x14ac:dyDescent="0.2">
      <c r="AB1340" s="17" t="s">
        <v>3594</v>
      </c>
      <c r="AC1340" s="18" t="s">
        <v>3595</v>
      </c>
    </row>
    <row r="1341" spans="28:29" x14ac:dyDescent="0.2">
      <c r="AB1341" s="17" t="s">
        <v>3596</v>
      </c>
      <c r="AC1341" s="18" t="s">
        <v>3597</v>
      </c>
    </row>
    <row r="1342" spans="28:29" x14ac:dyDescent="0.2">
      <c r="AB1342" s="17" t="s">
        <v>3598</v>
      </c>
      <c r="AC1342" s="18" t="s">
        <v>3599</v>
      </c>
    </row>
    <row r="1343" spans="28:29" x14ac:dyDescent="0.2">
      <c r="AB1343" s="17" t="s">
        <v>3600</v>
      </c>
      <c r="AC1343" s="18" t="s">
        <v>3601</v>
      </c>
    </row>
    <row r="1344" spans="28:29" x14ac:dyDescent="0.2">
      <c r="AB1344" s="17" t="s">
        <v>3602</v>
      </c>
      <c r="AC1344" s="18" t="s">
        <v>3603</v>
      </c>
    </row>
    <row r="1345" spans="28:29" x14ac:dyDescent="0.2">
      <c r="AB1345" s="17" t="s">
        <v>3604</v>
      </c>
      <c r="AC1345" s="18" t="s">
        <v>3605</v>
      </c>
    </row>
    <row r="1346" spans="28:29" x14ac:dyDescent="0.2">
      <c r="AB1346" s="17" t="s">
        <v>3606</v>
      </c>
      <c r="AC1346" s="18" t="s">
        <v>3607</v>
      </c>
    </row>
    <row r="1347" spans="28:29" x14ac:dyDescent="0.2">
      <c r="AB1347" s="17" t="s">
        <v>3608</v>
      </c>
      <c r="AC1347" s="18" t="s">
        <v>3609</v>
      </c>
    </row>
    <row r="1348" spans="28:29" x14ac:dyDescent="0.2">
      <c r="AB1348" s="17" t="s">
        <v>3610</v>
      </c>
      <c r="AC1348" s="18" t="s">
        <v>3611</v>
      </c>
    </row>
    <row r="1349" spans="28:29" x14ac:dyDescent="0.2">
      <c r="AB1349" s="17" t="s">
        <v>3612</v>
      </c>
      <c r="AC1349" s="18" t="s">
        <v>3611</v>
      </c>
    </row>
    <row r="1350" spans="28:29" x14ac:dyDescent="0.2">
      <c r="AB1350" s="17" t="s">
        <v>3613</v>
      </c>
      <c r="AC1350" s="18" t="s">
        <v>3614</v>
      </c>
    </row>
    <row r="1351" spans="28:29" x14ac:dyDescent="0.2">
      <c r="AB1351" s="17" t="s">
        <v>3615</v>
      </c>
      <c r="AC1351" s="18" t="s">
        <v>3616</v>
      </c>
    </row>
    <row r="1352" spans="28:29" x14ac:dyDescent="0.2">
      <c r="AB1352" s="17" t="s">
        <v>3617</v>
      </c>
      <c r="AC1352" s="18" t="s">
        <v>3618</v>
      </c>
    </row>
    <row r="1353" spans="28:29" x14ac:dyDescent="0.2">
      <c r="AB1353" s="17" t="s">
        <v>3619</v>
      </c>
      <c r="AC1353" s="18" t="s">
        <v>3620</v>
      </c>
    </row>
    <row r="1354" spans="28:29" x14ac:dyDescent="0.2">
      <c r="AB1354" s="17" t="s">
        <v>3621</v>
      </c>
      <c r="AC1354" s="18" t="s">
        <v>3622</v>
      </c>
    </row>
    <row r="1355" spans="28:29" x14ac:dyDescent="0.2">
      <c r="AB1355" s="17" t="s">
        <v>3623</v>
      </c>
      <c r="AC1355" s="18" t="s">
        <v>3624</v>
      </c>
    </row>
    <row r="1356" spans="28:29" x14ac:dyDescent="0.2">
      <c r="AB1356" s="17" t="s">
        <v>3625</v>
      </c>
      <c r="AC1356" s="18" t="s">
        <v>3626</v>
      </c>
    </row>
    <row r="1357" spans="28:29" x14ac:dyDescent="0.2">
      <c r="AB1357" s="17" t="s">
        <v>3627</v>
      </c>
      <c r="AC1357" s="18" t="s">
        <v>3628</v>
      </c>
    </row>
    <row r="1358" spans="28:29" x14ac:dyDescent="0.2">
      <c r="AB1358" s="17" t="s">
        <v>3629</v>
      </c>
      <c r="AC1358" s="18" t="s">
        <v>3630</v>
      </c>
    </row>
    <row r="1359" spans="28:29" x14ac:dyDescent="0.2">
      <c r="AB1359" s="17" t="s">
        <v>3631</v>
      </c>
      <c r="AC1359" s="18" t="s">
        <v>3632</v>
      </c>
    </row>
    <row r="1360" spans="28:29" x14ac:dyDescent="0.2">
      <c r="AB1360" s="17" t="s">
        <v>3633</v>
      </c>
      <c r="AC1360" s="18" t="s">
        <v>3634</v>
      </c>
    </row>
    <row r="1361" spans="28:29" x14ac:dyDescent="0.2">
      <c r="AB1361" s="17" t="s">
        <v>3635</v>
      </c>
      <c r="AC1361" s="18" t="s">
        <v>3636</v>
      </c>
    </row>
    <row r="1362" spans="28:29" x14ac:dyDescent="0.2">
      <c r="AB1362" s="17" t="s">
        <v>3637</v>
      </c>
      <c r="AC1362" s="18" t="s">
        <v>3636</v>
      </c>
    </row>
    <row r="1363" spans="28:29" x14ac:dyDescent="0.2">
      <c r="AB1363" s="17" t="s">
        <v>3638</v>
      </c>
      <c r="AC1363" s="18" t="s">
        <v>3639</v>
      </c>
    </row>
    <row r="1364" spans="28:29" x14ac:dyDescent="0.2">
      <c r="AB1364" s="17" t="s">
        <v>3640</v>
      </c>
      <c r="AC1364" s="18" t="s">
        <v>3641</v>
      </c>
    </row>
    <row r="1365" spans="28:29" x14ac:dyDescent="0.2">
      <c r="AB1365" s="17" t="s">
        <v>3642</v>
      </c>
      <c r="AC1365" s="18" t="s">
        <v>3641</v>
      </c>
    </row>
    <row r="1366" spans="28:29" x14ac:dyDescent="0.2">
      <c r="AB1366" s="17" t="s">
        <v>3643</v>
      </c>
      <c r="AC1366" s="18" t="s">
        <v>3644</v>
      </c>
    </row>
    <row r="1367" spans="28:29" x14ac:dyDescent="0.2">
      <c r="AB1367" s="17" t="s">
        <v>3645</v>
      </c>
      <c r="AC1367" s="18" t="s">
        <v>3646</v>
      </c>
    </row>
    <row r="1368" spans="28:29" x14ac:dyDescent="0.2">
      <c r="AB1368" s="17" t="s">
        <v>3647</v>
      </c>
      <c r="AC1368" s="18" t="s">
        <v>3648</v>
      </c>
    </row>
    <row r="1369" spans="28:29" x14ac:dyDescent="0.2">
      <c r="AB1369" s="17" t="s">
        <v>3649</v>
      </c>
      <c r="AC1369" s="18" t="s">
        <v>3650</v>
      </c>
    </row>
    <row r="1370" spans="28:29" x14ac:dyDescent="0.2">
      <c r="AB1370" s="17" t="s">
        <v>3651</v>
      </c>
      <c r="AC1370" s="18" t="s">
        <v>3652</v>
      </c>
    </row>
    <row r="1371" spans="28:29" x14ac:dyDescent="0.2">
      <c r="AB1371" s="17" t="s">
        <v>3653</v>
      </c>
      <c r="AC1371" s="18" t="s">
        <v>3654</v>
      </c>
    </row>
    <row r="1372" spans="28:29" x14ac:dyDescent="0.2">
      <c r="AB1372" s="17" t="s">
        <v>3655</v>
      </c>
      <c r="AC1372" s="18" t="s">
        <v>3656</v>
      </c>
    </row>
    <row r="1373" spans="28:29" x14ac:dyDescent="0.2">
      <c r="AB1373" s="17" t="s">
        <v>3657</v>
      </c>
      <c r="AC1373" s="18" t="s">
        <v>3658</v>
      </c>
    </row>
    <row r="1374" spans="28:29" x14ac:dyDescent="0.2">
      <c r="AB1374" s="17" t="s">
        <v>3659</v>
      </c>
      <c r="AC1374" s="18" t="s">
        <v>3660</v>
      </c>
    </row>
    <row r="1375" spans="28:29" x14ac:dyDescent="0.2">
      <c r="AB1375" s="17" t="s">
        <v>3661</v>
      </c>
      <c r="AC1375" s="18" t="s">
        <v>3662</v>
      </c>
    </row>
    <row r="1376" spans="28:29" x14ac:dyDescent="0.2">
      <c r="AB1376" s="17" t="s">
        <v>3663</v>
      </c>
      <c r="AC1376" s="18" t="s">
        <v>3664</v>
      </c>
    </row>
    <row r="1377" spans="28:29" x14ac:dyDescent="0.2">
      <c r="AB1377" s="17" t="s">
        <v>3665</v>
      </c>
      <c r="AC1377" s="18" t="s">
        <v>3658</v>
      </c>
    </row>
    <row r="1378" spans="28:29" x14ac:dyDescent="0.2">
      <c r="AB1378" s="17" t="s">
        <v>3666</v>
      </c>
      <c r="AC1378" s="18" t="s">
        <v>3667</v>
      </c>
    </row>
    <row r="1379" spans="28:29" x14ac:dyDescent="0.2">
      <c r="AB1379" s="17" t="s">
        <v>3668</v>
      </c>
      <c r="AC1379" s="18" t="s">
        <v>3669</v>
      </c>
    </row>
    <row r="1380" spans="28:29" x14ac:dyDescent="0.2">
      <c r="AB1380" s="17" t="s">
        <v>3670</v>
      </c>
      <c r="AC1380" s="18" t="s">
        <v>3671</v>
      </c>
    </row>
    <row r="1381" spans="28:29" x14ac:dyDescent="0.2">
      <c r="AB1381" s="17" t="s">
        <v>3672</v>
      </c>
      <c r="AC1381" s="18" t="s">
        <v>3673</v>
      </c>
    </row>
    <row r="1382" spans="28:29" x14ac:dyDescent="0.2">
      <c r="AB1382" s="17" t="s">
        <v>3674</v>
      </c>
      <c r="AC1382" s="18" t="s">
        <v>3675</v>
      </c>
    </row>
    <row r="1383" spans="28:29" x14ac:dyDescent="0.2">
      <c r="AB1383" s="17" t="s">
        <v>3676</v>
      </c>
      <c r="AC1383" s="18" t="s">
        <v>3675</v>
      </c>
    </row>
    <row r="1384" spans="28:29" x14ac:dyDescent="0.2">
      <c r="AB1384" s="17" t="s">
        <v>3677</v>
      </c>
      <c r="AC1384" s="18" t="s">
        <v>3678</v>
      </c>
    </row>
    <row r="1385" spans="28:29" x14ac:dyDescent="0.2">
      <c r="AB1385" s="17" t="s">
        <v>33</v>
      </c>
      <c r="AC1385" s="18" t="s">
        <v>3679</v>
      </c>
    </row>
    <row r="1386" spans="28:29" x14ac:dyDescent="0.2">
      <c r="AB1386" s="17" t="s">
        <v>3680</v>
      </c>
      <c r="AC1386" s="18" t="s">
        <v>3681</v>
      </c>
    </row>
    <row r="1387" spans="28:29" x14ac:dyDescent="0.2">
      <c r="AB1387" s="17" t="s">
        <v>3682</v>
      </c>
      <c r="AC1387" s="18" t="s">
        <v>3683</v>
      </c>
    </row>
    <row r="1388" spans="28:29" x14ac:dyDescent="0.2">
      <c r="AB1388" s="17" t="s">
        <v>3684</v>
      </c>
      <c r="AC1388" s="18" t="s">
        <v>3685</v>
      </c>
    </row>
    <row r="1389" spans="28:29" x14ac:dyDescent="0.2">
      <c r="AB1389" s="17" t="s">
        <v>3686</v>
      </c>
      <c r="AC1389" s="18" t="s">
        <v>3678</v>
      </c>
    </row>
    <row r="1390" spans="28:29" x14ac:dyDescent="0.2">
      <c r="AB1390" s="17" t="s">
        <v>3687</v>
      </c>
      <c r="AC1390" s="18" t="s">
        <v>3688</v>
      </c>
    </row>
    <row r="1391" spans="28:29" x14ac:dyDescent="0.2">
      <c r="AB1391" s="17" t="s">
        <v>3689</v>
      </c>
      <c r="AC1391" s="18" t="s">
        <v>3690</v>
      </c>
    </row>
    <row r="1392" spans="28:29" x14ac:dyDescent="0.2">
      <c r="AB1392" s="17" t="s">
        <v>3691</v>
      </c>
      <c r="AC1392" s="18" t="s">
        <v>3692</v>
      </c>
    </row>
    <row r="1393" spans="28:29" x14ac:dyDescent="0.2">
      <c r="AB1393" s="17" t="s">
        <v>3693</v>
      </c>
      <c r="AC1393" s="18" t="s">
        <v>3694</v>
      </c>
    </row>
    <row r="1394" spans="28:29" x14ac:dyDescent="0.2">
      <c r="AB1394" s="17" t="s">
        <v>3695</v>
      </c>
      <c r="AC1394" s="18" t="s">
        <v>3696</v>
      </c>
    </row>
    <row r="1395" spans="28:29" x14ac:dyDescent="0.2">
      <c r="AB1395" s="17" t="s">
        <v>3697</v>
      </c>
      <c r="AC1395" s="18" t="s">
        <v>3698</v>
      </c>
    </row>
    <row r="1396" spans="28:29" x14ac:dyDescent="0.2">
      <c r="AB1396" s="17" t="s">
        <v>3699</v>
      </c>
      <c r="AC1396" s="18" t="s">
        <v>3700</v>
      </c>
    </row>
    <row r="1397" spans="28:29" x14ac:dyDescent="0.2">
      <c r="AB1397" s="17" t="s">
        <v>3701</v>
      </c>
      <c r="AC1397" s="18" t="s">
        <v>3702</v>
      </c>
    </row>
    <row r="1398" spans="28:29" x14ac:dyDescent="0.2">
      <c r="AB1398" s="17" t="s">
        <v>3703</v>
      </c>
      <c r="AC1398" s="18" t="s">
        <v>3704</v>
      </c>
    </row>
    <row r="1399" spans="28:29" x14ac:dyDescent="0.2">
      <c r="AB1399" s="17" t="s">
        <v>3705</v>
      </c>
      <c r="AC1399" s="18" t="s">
        <v>3706</v>
      </c>
    </row>
    <row r="1400" spans="28:29" x14ac:dyDescent="0.2">
      <c r="AB1400" s="17" t="s">
        <v>3707</v>
      </c>
      <c r="AC1400" s="18" t="s">
        <v>3708</v>
      </c>
    </row>
    <row r="1401" spans="28:29" x14ac:dyDescent="0.2">
      <c r="AB1401" s="17" t="s">
        <v>3709</v>
      </c>
      <c r="AC1401" s="18" t="s">
        <v>3710</v>
      </c>
    </row>
    <row r="1402" spans="28:29" x14ac:dyDescent="0.2">
      <c r="AB1402" s="17" t="s">
        <v>3711</v>
      </c>
      <c r="AC1402" s="18" t="s">
        <v>3712</v>
      </c>
    </row>
    <row r="1403" spans="28:29" x14ac:dyDescent="0.2">
      <c r="AB1403" s="17" t="s">
        <v>3713</v>
      </c>
      <c r="AC1403" s="18" t="s">
        <v>3714</v>
      </c>
    </row>
    <row r="1404" spans="28:29" x14ac:dyDescent="0.2">
      <c r="AB1404" s="17" t="s">
        <v>3715</v>
      </c>
      <c r="AC1404" s="18" t="s">
        <v>3714</v>
      </c>
    </row>
    <row r="1405" spans="28:29" x14ac:dyDescent="0.2">
      <c r="AB1405" s="17" t="s">
        <v>3716</v>
      </c>
      <c r="AC1405" s="18" t="s">
        <v>3717</v>
      </c>
    </row>
    <row r="1406" spans="28:29" x14ac:dyDescent="0.2">
      <c r="AB1406" s="17" t="s">
        <v>3718</v>
      </c>
      <c r="AC1406" s="18" t="s">
        <v>3719</v>
      </c>
    </row>
    <row r="1407" spans="28:29" x14ac:dyDescent="0.2">
      <c r="AB1407" s="17" t="s">
        <v>3720</v>
      </c>
      <c r="AC1407" s="18" t="s">
        <v>3721</v>
      </c>
    </row>
    <row r="1408" spans="28:29" x14ac:dyDescent="0.2">
      <c r="AB1408" s="17" t="s">
        <v>3722</v>
      </c>
      <c r="AC1408" s="18" t="s">
        <v>3723</v>
      </c>
    </row>
    <row r="1409" spans="28:29" x14ac:dyDescent="0.2">
      <c r="AB1409" s="17" t="s">
        <v>3724</v>
      </c>
      <c r="AC1409" s="18" t="s">
        <v>3725</v>
      </c>
    </row>
    <row r="1410" spans="28:29" x14ac:dyDescent="0.2">
      <c r="AB1410" s="17" t="s">
        <v>3726</v>
      </c>
      <c r="AC1410" s="18" t="s">
        <v>3727</v>
      </c>
    </row>
    <row r="1411" spans="28:29" x14ac:dyDescent="0.2">
      <c r="AB1411" s="17" t="s">
        <v>3728</v>
      </c>
      <c r="AC1411" s="18" t="s">
        <v>3729</v>
      </c>
    </row>
    <row r="1412" spans="28:29" x14ac:dyDescent="0.2">
      <c r="AB1412" s="17" t="s">
        <v>3730</v>
      </c>
      <c r="AC1412" s="18" t="s">
        <v>3731</v>
      </c>
    </row>
    <row r="1413" spans="28:29" x14ac:dyDescent="0.2">
      <c r="AB1413" s="17" t="s">
        <v>3732</v>
      </c>
      <c r="AC1413" s="18" t="s">
        <v>3733</v>
      </c>
    </row>
    <row r="1414" spans="28:29" x14ac:dyDescent="0.2">
      <c r="AB1414" s="17" t="s">
        <v>3734</v>
      </c>
      <c r="AC1414" s="18" t="s">
        <v>3735</v>
      </c>
    </row>
    <row r="1415" spans="28:29" x14ac:dyDescent="0.2">
      <c r="AB1415" s="17" t="s">
        <v>3736</v>
      </c>
      <c r="AC1415" s="18" t="s">
        <v>3737</v>
      </c>
    </row>
    <row r="1416" spans="28:29" x14ac:dyDescent="0.2">
      <c r="AB1416" s="17" t="s">
        <v>3738</v>
      </c>
      <c r="AC1416" s="18" t="s">
        <v>3739</v>
      </c>
    </row>
    <row r="1417" spans="28:29" x14ac:dyDescent="0.2">
      <c r="AB1417" s="17" t="s">
        <v>3740</v>
      </c>
      <c r="AC1417" s="18" t="s">
        <v>3741</v>
      </c>
    </row>
    <row r="1418" spans="28:29" x14ac:dyDescent="0.2">
      <c r="AB1418" s="17" t="s">
        <v>3742</v>
      </c>
      <c r="AC1418" s="18" t="s">
        <v>3743</v>
      </c>
    </row>
    <row r="1419" spans="28:29" x14ac:dyDescent="0.2">
      <c r="AB1419" s="17" t="s">
        <v>3744</v>
      </c>
      <c r="AC1419" s="18" t="s">
        <v>3745</v>
      </c>
    </row>
    <row r="1420" spans="28:29" x14ac:dyDescent="0.2">
      <c r="AB1420" s="17" t="s">
        <v>3746</v>
      </c>
      <c r="AC1420" s="18" t="s">
        <v>3747</v>
      </c>
    </row>
    <row r="1421" spans="28:29" x14ac:dyDescent="0.2">
      <c r="AB1421" s="17" t="s">
        <v>3748</v>
      </c>
      <c r="AC1421" s="18" t="s">
        <v>3749</v>
      </c>
    </row>
    <row r="1422" spans="28:29" x14ac:dyDescent="0.2">
      <c r="AB1422" s="17" t="s">
        <v>3750</v>
      </c>
      <c r="AC1422" s="18" t="s">
        <v>3751</v>
      </c>
    </row>
    <row r="1423" spans="28:29" x14ac:dyDescent="0.2">
      <c r="AB1423" s="17" t="s">
        <v>3752</v>
      </c>
      <c r="AC1423" s="18" t="s">
        <v>3753</v>
      </c>
    </row>
    <row r="1424" spans="28:29" x14ac:dyDescent="0.2">
      <c r="AB1424" s="17" t="s">
        <v>3754</v>
      </c>
      <c r="AC1424" s="18" t="s">
        <v>3755</v>
      </c>
    </row>
    <row r="1425" spans="28:29" x14ac:dyDescent="0.2">
      <c r="AB1425" s="17" t="s">
        <v>3756</v>
      </c>
      <c r="AC1425" s="18" t="s">
        <v>3757</v>
      </c>
    </row>
    <row r="1426" spans="28:29" x14ac:dyDescent="0.2">
      <c r="AB1426" s="17" t="s">
        <v>3758</v>
      </c>
      <c r="AC1426" s="18" t="s">
        <v>3759</v>
      </c>
    </row>
    <row r="1427" spans="28:29" x14ac:dyDescent="0.2">
      <c r="AB1427" s="17" t="s">
        <v>3760</v>
      </c>
      <c r="AC1427" s="18" t="s">
        <v>3761</v>
      </c>
    </row>
    <row r="1428" spans="28:29" x14ac:dyDescent="0.2">
      <c r="AB1428" s="17" t="s">
        <v>3762</v>
      </c>
      <c r="AC1428" s="18" t="s">
        <v>3763</v>
      </c>
    </row>
    <row r="1429" spans="28:29" x14ac:dyDescent="0.2">
      <c r="AB1429" s="17" t="s">
        <v>3764</v>
      </c>
      <c r="AC1429" s="18" t="s">
        <v>3765</v>
      </c>
    </row>
    <row r="1430" spans="28:29" x14ac:dyDescent="0.2">
      <c r="AB1430" s="17" t="s">
        <v>3766</v>
      </c>
      <c r="AC1430" s="18" t="s">
        <v>3767</v>
      </c>
    </row>
    <row r="1431" spans="28:29" x14ac:dyDescent="0.2">
      <c r="AB1431" s="17" t="s">
        <v>3768</v>
      </c>
      <c r="AC1431" s="18" t="s">
        <v>3769</v>
      </c>
    </row>
    <row r="1432" spans="28:29" x14ac:dyDescent="0.2">
      <c r="AB1432" s="17" t="s">
        <v>3770</v>
      </c>
      <c r="AC1432" s="18" t="s">
        <v>3771</v>
      </c>
    </row>
    <row r="1433" spans="28:29" x14ac:dyDescent="0.2">
      <c r="AB1433" s="17" t="s">
        <v>3772</v>
      </c>
      <c r="AC1433" s="18" t="s">
        <v>3773</v>
      </c>
    </row>
    <row r="1434" spans="28:29" x14ac:dyDescent="0.2">
      <c r="AB1434" s="17" t="s">
        <v>3774</v>
      </c>
      <c r="AC1434" s="18" t="s">
        <v>3775</v>
      </c>
    </row>
    <row r="1435" spans="28:29" x14ac:dyDescent="0.2">
      <c r="AB1435" s="17" t="s">
        <v>3776</v>
      </c>
      <c r="AC1435" s="18" t="s">
        <v>3777</v>
      </c>
    </row>
    <row r="1436" spans="28:29" x14ac:dyDescent="0.2">
      <c r="AB1436" s="17" t="s">
        <v>3778</v>
      </c>
      <c r="AC1436" s="18" t="s">
        <v>3779</v>
      </c>
    </row>
    <row r="1437" spans="28:29" x14ac:dyDescent="0.2">
      <c r="AB1437" s="17" t="s">
        <v>3780</v>
      </c>
      <c r="AC1437" s="18" t="s">
        <v>3781</v>
      </c>
    </row>
    <row r="1438" spans="28:29" x14ac:dyDescent="0.2">
      <c r="AB1438" s="17" t="s">
        <v>3782</v>
      </c>
      <c r="AC1438" s="18" t="s">
        <v>3783</v>
      </c>
    </row>
    <row r="1439" spans="28:29" x14ac:dyDescent="0.2">
      <c r="AB1439" s="17" t="s">
        <v>3784</v>
      </c>
      <c r="AC1439" s="18" t="s">
        <v>3785</v>
      </c>
    </row>
    <row r="1440" spans="28:29" x14ac:dyDescent="0.2">
      <c r="AB1440" s="17" t="s">
        <v>3786</v>
      </c>
      <c r="AC1440" s="18" t="s">
        <v>3787</v>
      </c>
    </row>
    <row r="1441" spans="28:29" x14ac:dyDescent="0.2">
      <c r="AB1441" s="17" t="s">
        <v>3788</v>
      </c>
      <c r="AC1441" s="18" t="s">
        <v>3789</v>
      </c>
    </row>
    <row r="1442" spans="28:29" x14ac:dyDescent="0.2">
      <c r="AB1442" s="17" t="s">
        <v>3790</v>
      </c>
      <c r="AC1442" s="18" t="s">
        <v>3791</v>
      </c>
    </row>
    <row r="1443" spans="28:29" x14ac:dyDescent="0.2">
      <c r="AB1443" s="17" t="s">
        <v>3792</v>
      </c>
      <c r="AC1443" s="18" t="s">
        <v>3793</v>
      </c>
    </row>
    <row r="1444" spans="28:29" x14ac:dyDescent="0.2">
      <c r="AB1444" s="17" t="s">
        <v>3794</v>
      </c>
      <c r="AC1444" s="18" t="s">
        <v>3795</v>
      </c>
    </row>
    <row r="1445" spans="28:29" x14ac:dyDescent="0.2">
      <c r="AB1445" s="17" t="s">
        <v>3796</v>
      </c>
      <c r="AC1445" s="18" t="s">
        <v>3797</v>
      </c>
    </row>
    <row r="1446" spans="28:29" x14ac:dyDescent="0.2">
      <c r="AB1446" s="17" t="s">
        <v>3798</v>
      </c>
      <c r="AC1446" s="18" t="s">
        <v>3799</v>
      </c>
    </row>
    <row r="1447" spans="28:29" x14ac:dyDescent="0.2">
      <c r="AB1447" s="17" t="s">
        <v>3800</v>
      </c>
      <c r="AC1447" s="18" t="s">
        <v>3801</v>
      </c>
    </row>
    <row r="1448" spans="28:29" x14ac:dyDescent="0.2">
      <c r="AB1448" s="17" t="s">
        <v>3802</v>
      </c>
      <c r="AC1448" s="18" t="s">
        <v>3803</v>
      </c>
    </row>
    <row r="1449" spans="28:29" x14ac:dyDescent="0.2">
      <c r="AB1449" s="17" t="s">
        <v>3804</v>
      </c>
      <c r="AC1449" s="18" t="s">
        <v>3805</v>
      </c>
    </row>
    <row r="1450" spans="28:29" x14ac:dyDescent="0.2">
      <c r="AB1450" s="17" t="s">
        <v>3806</v>
      </c>
      <c r="AC1450" s="18" t="s">
        <v>3807</v>
      </c>
    </row>
    <row r="1451" spans="28:29" x14ac:dyDescent="0.2">
      <c r="AB1451" s="17" t="s">
        <v>3808</v>
      </c>
      <c r="AC1451" s="18" t="s">
        <v>3809</v>
      </c>
    </row>
    <row r="1452" spans="28:29" x14ac:dyDescent="0.2">
      <c r="AB1452" s="17" t="s">
        <v>3810</v>
      </c>
      <c r="AC1452" s="18" t="s">
        <v>3811</v>
      </c>
    </row>
    <row r="1453" spans="28:29" x14ac:dyDescent="0.2">
      <c r="AB1453" s="17" t="s">
        <v>3812</v>
      </c>
      <c r="AC1453" s="18" t="s">
        <v>3813</v>
      </c>
    </row>
    <row r="1454" spans="28:29" x14ac:dyDescent="0.2">
      <c r="AB1454" s="17" t="s">
        <v>3814</v>
      </c>
      <c r="AC1454" s="18" t="s">
        <v>3815</v>
      </c>
    </row>
    <row r="1455" spans="28:29" x14ac:dyDescent="0.2">
      <c r="AB1455" s="17" t="s">
        <v>3816</v>
      </c>
      <c r="AC1455" s="18" t="s">
        <v>3817</v>
      </c>
    </row>
    <row r="1456" spans="28:29" x14ac:dyDescent="0.2">
      <c r="AB1456" s="17" t="s">
        <v>3818</v>
      </c>
      <c r="AC1456" s="18" t="s">
        <v>3819</v>
      </c>
    </row>
    <row r="1457" spans="28:29" x14ac:dyDescent="0.2">
      <c r="AB1457" s="17" t="s">
        <v>3820</v>
      </c>
      <c r="AC1457" s="18" t="s">
        <v>3821</v>
      </c>
    </row>
    <row r="1458" spans="28:29" x14ac:dyDescent="0.2">
      <c r="AB1458" s="17" t="s">
        <v>3822</v>
      </c>
      <c r="AC1458" s="18" t="s">
        <v>3823</v>
      </c>
    </row>
    <row r="1459" spans="28:29" x14ac:dyDescent="0.2">
      <c r="AB1459" s="17" t="s">
        <v>3824</v>
      </c>
      <c r="AC1459" s="18" t="s">
        <v>3825</v>
      </c>
    </row>
    <row r="1460" spans="28:29" x14ac:dyDescent="0.2">
      <c r="AB1460" s="17" t="s">
        <v>3826</v>
      </c>
      <c r="AC1460" s="18" t="s">
        <v>3827</v>
      </c>
    </row>
    <row r="1461" spans="28:29" x14ac:dyDescent="0.2">
      <c r="AB1461" s="17" t="s">
        <v>3828</v>
      </c>
      <c r="AC1461" s="18" t="s">
        <v>3829</v>
      </c>
    </row>
    <row r="1462" spans="28:29" x14ac:dyDescent="0.2">
      <c r="AB1462" s="17" t="s">
        <v>3830</v>
      </c>
      <c r="AC1462" s="18" t="s">
        <v>3829</v>
      </c>
    </row>
    <row r="1463" spans="28:29" x14ac:dyDescent="0.2">
      <c r="AB1463" s="17" t="s">
        <v>3831</v>
      </c>
      <c r="AC1463" s="18" t="s">
        <v>3832</v>
      </c>
    </row>
    <row r="1464" spans="28:29" x14ac:dyDescent="0.2">
      <c r="AB1464" s="17" t="s">
        <v>3833</v>
      </c>
      <c r="AC1464" s="18" t="s">
        <v>3834</v>
      </c>
    </row>
    <row r="1465" spans="28:29" x14ac:dyDescent="0.2">
      <c r="AB1465" s="17" t="s">
        <v>3835</v>
      </c>
      <c r="AC1465" s="18" t="s">
        <v>3836</v>
      </c>
    </row>
    <row r="1466" spans="28:29" x14ac:dyDescent="0.2">
      <c r="AB1466" s="17" t="s">
        <v>3837</v>
      </c>
      <c r="AC1466" s="18" t="s">
        <v>3838</v>
      </c>
    </row>
    <row r="1467" spans="28:29" x14ac:dyDescent="0.2">
      <c r="AB1467" s="17" t="s">
        <v>3839</v>
      </c>
      <c r="AC1467" s="18" t="s">
        <v>3840</v>
      </c>
    </row>
    <row r="1468" spans="28:29" x14ac:dyDescent="0.2">
      <c r="AB1468" s="17" t="s">
        <v>3841</v>
      </c>
      <c r="AC1468" s="18" t="s">
        <v>3842</v>
      </c>
    </row>
    <row r="1469" spans="28:29" x14ac:dyDescent="0.2">
      <c r="AB1469" s="17" t="s">
        <v>3843</v>
      </c>
      <c r="AC1469" s="18" t="s">
        <v>3844</v>
      </c>
    </row>
    <row r="1470" spans="28:29" x14ac:dyDescent="0.2">
      <c r="AB1470" s="17" t="s">
        <v>3845</v>
      </c>
      <c r="AC1470" s="18" t="s">
        <v>3846</v>
      </c>
    </row>
    <row r="1471" spans="28:29" x14ac:dyDescent="0.2">
      <c r="AB1471" s="17" t="s">
        <v>3847</v>
      </c>
      <c r="AC1471" s="18" t="s">
        <v>3848</v>
      </c>
    </row>
    <row r="1472" spans="28:29" x14ac:dyDescent="0.2">
      <c r="AB1472" s="17" t="s">
        <v>3849</v>
      </c>
      <c r="AC1472" s="18" t="s">
        <v>3850</v>
      </c>
    </row>
    <row r="1473" spans="28:29" x14ac:dyDescent="0.2">
      <c r="AB1473" s="17" t="s">
        <v>3851</v>
      </c>
      <c r="AC1473" s="18" t="s">
        <v>3852</v>
      </c>
    </row>
    <row r="1474" spans="28:29" x14ac:dyDescent="0.2">
      <c r="AB1474" s="17" t="s">
        <v>3853</v>
      </c>
      <c r="AC1474" s="18" t="s">
        <v>3854</v>
      </c>
    </row>
    <row r="1475" spans="28:29" x14ac:dyDescent="0.2">
      <c r="AB1475" s="17" t="s">
        <v>3855</v>
      </c>
      <c r="AC1475" s="18" t="s">
        <v>3856</v>
      </c>
    </row>
    <row r="1476" spans="28:29" x14ac:dyDescent="0.2">
      <c r="AB1476" s="17" t="s">
        <v>3857</v>
      </c>
      <c r="AC1476" s="18" t="s">
        <v>3858</v>
      </c>
    </row>
    <row r="1477" spans="28:29" x14ac:dyDescent="0.2">
      <c r="AB1477" s="17" t="s">
        <v>3859</v>
      </c>
      <c r="AC1477" s="18" t="s">
        <v>3860</v>
      </c>
    </row>
    <row r="1478" spans="28:29" x14ac:dyDescent="0.2">
      <c r="AB1478" s="17" t="s">
        <v>3861</v>
      </c>
      <c r="AC1478" s="18" t="s">
        <v>3862</v>
      </c>
    </row>
    <row r="1479" spans="28:29" x14ac:dyDescent="0.2">
      <c r="AB1479" s="17" t="s">
        <v>3863</v>
      </c>
      <c r="AC1479" s="18" t="s">
        <v>3864</v>
      </c>
    </row>
    <row r="1480" spans="28:29" x14ac:dyDescent="0.2">
      <c r="AB1480" s="17" t="s">
        <v>3865</v>
      </c>
      <c r="AC1480" s="18" t="s">
        <v>3866</v>
      </c>
    </row>
    <row r="1481" spans="28:29" x14ac:dyDescent="0.2">
      <c r="AB1481" s="17" t="s">
        <v>3867</v>
      </c>
      <c r="AC1481" s="18" t="s">
        <v>3868</v>
      </c>
    </row>
    <row r="1482" spans="28:29" x14ac:dyDescent="0.2">
      <c r="AB1482" s="17" t="s">
        <v>3869</v>
      </c>
      <c r="AC1482" s="18" t="s">
        <v>3870</v>
      </c>
    </row>
    <row r="1483" spans="28:29" x14ac:dyDescent="0.2">
      <c r="AB1483" s="17" t="s">
        <v>3871</v>
      </c>
      <c r="AC1483" s="18" t="s">
        <v>3872</v>
      </c>
    </row>
    <row r="1484" spans="28:29" x14ac:dyDescent="0.2">
      <c r="AB1484" s="17" t="s">
        <v>3873</v>
      </c>
      <c r="AC1484" s="18" t="s">
        <v>3874</v>
      </c>
    </row>
    <row r="1485" spans="28:29" x14ac:dyDescent="0.2">
      <c r="AB1485" s="17" t="s">
        <v>3875</v>
      </c>
      <c r="AC1485" s="18" t="s">
        <v>3876</v>
      </c>
    </row>
    <row r="1486" spans="28:29" x14ac:dyDescent="0.2">
      <c r="AB1486" s="17" t="s">
        <v>3877</v>
      </c>
      <c r="AC1486" s="18" t="s">
        <v>3878</v>
      </c>
    </row>
    <row r="1487" spans="28:29" x14ac:dyDescent="0.2">
      <c r="AB1487" s="17" t="s">
        <v>3879</v>
      </c>
      <c r="AC1487" s="18" t="s">
        <v>3880</v>
      </c>
    </row>
    <row r="1488" spans="28:29" x14ac:dyDescent="0.2">
      <c r="AB1488" s="17" t="s">
        <v>3881</v>
      </c>
      <c r="AC1488" s="18" t="s">
        <v>3882</v>
      </c>
    </row>
    <row r="1489" spans="28:29" x14ac:dyDescent="0.2">
      <c r="AB1489" s="17" t="s">
        <v>3883</v>
      </c>
      <c r="AC1489" s="18" t="s">
        <v>3884</v>
      </c>
    </row>
    <row r="1490" spans="28:29" x14ac:dyDescent="0.2">
      <c r="AB1490" s="17" t="s">
        <v>3885</v>
      </c>
      <c r="AC1490" s="18" t="s">
        <v>3886</v>
      </c>
    </row>
    <row r="1491" spans="28:29" x14ac:dyDescent="0.2">
      <c r="AB1491" s="17" t="s">
        <v>3887</v>
      </c>
      <c r="AC1491" s="18" t="s">
        <v>3888</v>
      </c>
    </row>
    <row r="1492" spans="28:29" x14ac:dyDescent="0.2">
      <c r="AB1492" s="17" t="s">
        <v>3889</v>
      </c>
      <c r="AC1492" s="18" t="s">
        <v>3890</v>
      </c>
    </row>
    <row r="1493" spans="28:29" x14ac:dyDescent="0.2">
      <c r="AB1493" s="17" t="s">
        <v>3891</v>
      </c>
      <c r="AC1493" s="18" t="s">
        <v>3892</v>
      </c>
    </row>
    <row r="1494" spans="28:29" x14ac:dyDescent="0.2">
      <c r="AB1494" s="17" t="s">
        <v>3893</v>
      </c>
      <c r="AC1494" s="18" t="s">
        <v>3892</v>
      </c>
    </row>
    <row r="1495" spans="28:29" x14ac:dyDescent="0.2">
      <c r="AB1495" s="17" t="s">
        <v>3894</v>
      </c>
      <c r="AC1495" s="18" t="s">
        <v>3895</v>
      </c>
    </row>
    <row r="1496" spans="28:29" x14ac:dyDescent="0.2">
      <c r="AB1496" s="17" t="s">
        <v>40</v>
      </c>
      <c r="AC1496" s="18" t="s">
        <v>3896</v>
      </c>
    </row>
    <row r="1497" spans="28:29" x14ac:dyDescent="0.2">
      <c r="AB1497" s="17" t="s">
        <v>3897</v>
      </c>
      <c r="AC1497" s="18" t="s">
        <v>3898</v>
      </c>
    </row>
    <row r="1498" spans="28:29" x14ac:dyDescent="0.2">
      <c r="AB1498" s="17" t="s">
        <v>3899</v>
      </c>
      <c r="AC1498" s="18" t="s">
        <v>3900</v>
      </c>
    </row>
    <row r="1499" spans="28:29" x14ac:dyDescent="0.2">
      <c r="AB1499" s="17" t="s">
        <v>3901</v>
      </c>
      <c r="AC1499" s="18" t="s">
        <v>3902</v>
      </c>
    </row>
    <row r="1500" spans="28:29" x14ac:dyDescent="0.2">
      <c r="AB1500" s="17" t="s">
        <v>3903</v>
      </c>
      <c r="AC1500" s="18" t="s">
        <v>3904</v>
      </c>
    </row>
    <row r="1501" spans="28:29" x14ac:dyDescent="0.2">
      <c r="AB1501" s="17" t="s">
        <v>3905</v>
      </c>
      <c r="AC1501" s="18" t="s">
        <v>3906</v>
      </c>
    </row>
    <row r="1502" spans="28:29" x14ac:dyDescent="0.2">
      <c r="AB1502" s="17" t="s">
        <v>3907</v>
      </c>
      <c r="AC1502" s="18" t="s">
        <v>3908</v>
      </c>
    </row>
    <row r="1503" spans="28:29" x14ac:dyDescent="0.2">
      <c r="AB1503" s="17" t="s">
        <v>3909</v>
      </c>
      <c r="AC1503" s="18" t="s">
        <v>3910</v>
      </c>
    </row>
    <row r="1504" spans="28:29" x14ac:dyDescent="0.2">
      <c r="AB1504" s="17" t="s">
        <v>3911</v>
      </c>
      <c r="AC1504" s="18" t="s">
        <v>3912</v>
      </c>
    </row>
    <row r="1505" spans="28:29" x14ac:dyDescent="0.2">
      <c r="AB1505" s="17" t="s">
        <v>3913</v>
      </c>
      <c r="AC1505" s="18" t="s">
        <v>3914</v>
      </c>
    </row>
    <row r="1506" spans="28:29" x14ac:dyDescent="0.2">
      <c r="AB1506" s="17" t="s">
        <v>3915</v>
      </c>
      <c r="AC1506" s="18" t="s">
        <v>3916</v>
      </c>
    </row>
    <row r="1507" spans="28:29" x14ac:dyDescent="0.2">
      <c r="AB1507" s="17" t="s">
        <v>3917</v>
      </c>
      <c r="AC1507" s="18" t="s">
        <v>3918</v>
      </c>
    </row>
    <row r="1508" spans="28:29" x14ac:dyDescent="0.2">
      <c r="AB1508" s="17" t="s">
        <v>3919</v>
      </c>
      <c r="AC1508" s="18" t="s">
        <v>3920</v>
      </c>
    </row>
    <row r="1509" spans="28:29" x14ac:dyDescent="0.2">
      <c r="AB1509" s="17" t="s">
        <v>3921</v>
      </c>
      <c r="AC1509" s="18" t="s">
        <v>3922</v>
      </c>
    </row>
    <row r="1510" spans="28:29" x14ac:dyDescent="0.2">
      <c r="AB1510" s="17" t="s">
        <v>3923</v>
      </c>
      <c r="AC1510" s="18" t="s">
        <v>3924</v>
      </c>
    </row>
    <row r="1511" spans="28:29" x14ac:dyDescent="0.2">
      <c r="AB1511" s="17" t="s">
        <v>3925</v>
      </c>
      <c r="AC1511" s="18" t="s">
        <v>3926</v>
      </c>
    </row>
    <row r="1512" spans="28:29" x14ac:dyDescent="0.2">
      <c r="AB1512" s="17" t="s">
        <v>3927</v>
      </c>
      <c r="AC1512" s="18" t="s">
        <v>3928</v>
      </c>
    </row>
    <row r="1513" spans="28:29" x14ac:dyDescent="0.2">
      <c r="AB1513" s="17" t="s">
        <v>3929</v>
      </c>
      <c r="AC1513" s="18" t="s">
        <v>3930</v>
      </c>
    </row>
    <row r="1514" spans="28:29" x14ac:dyDescent="0.2">
      <c r="AB1514" s="17" t="s">
        <v>3931</v>
      </c>
      <c r="AC1514" s="18" t="s">
        <v>3932</v>
      </c>
    </row>
    <row r="1515" spans="28:29" x14ac:dyDescent="0.2">
      <c r="AB1515" s="17" t="s">
        <v>3933</v>
      </c>
      <c r="AC1515" s="18" t="s">
        <v>3934</v>
      </c>
    </row>
    <row r="1516" spans="28:29" x14ac:dyDescent="0.2">
      <c r="AB1516" s="17" t="s">
        <v>3935</v>
      </c>
      <c r="AC1516" s="18" t="s">
        <v>3936</v>
      </c>
    </row>
    <row r="1517" spans="28:29" x14ac:dyDescent="0.2">
      <c r="AB1517" s="17" t="s">
        <v>3937</v>
      </c>
      <c r="AC1517" s="18" t="s">
        <v>3938</v>
      </c>
    </row>
    <row r="1518" spans="28:29" x14ac:dyDescent="0.2">
      <c r="AB1518" s="17" t="s">
        <v>3939</v>
      </c>
      <c r="AC1518" s="18" t="s">
        <v>3940</v>
      </c>
    </row>
    <row r="1519" spans="28:29" x14ac:dyDescent="0.2">
      <c r="AB1519" s="17" t="s">
        <v>3941</v>
      </c>
      <c r="AC1519" s="18" t="s">
        <v>3942</v>
      </c>
    </row>
    <row r="1520" spans="28:29" x14ac:dyDescent="0.2">
      <c r="AB1520" s="17" t="s">
        <v>3943</v>
      </c>
      <c r="AC1520" s="18" t="s">
        <v>3944</v>
      </c>
    </row>
    <row r="1521" spans="28:29" x14ac:dyDescent="0.2">
      <c r="AB1521" s="17" t="s">
        <v>3945</v>
      </c>
      <c r="AC1521" s="18" t="s">
        <v>3946</v>
      </c>
    </row>
    <row r="1522" spans="28:29" x14ac:dyDescent="0.2">
      <c r="AB1522" s="17" t="s">
        <v>3947</v>
      </c>
      <c r="AC1522" s="18" t="s">
        <v>3948</v>
      </c>
    </row>
    <row r="1523" spans="28:29" x14ac:dyDescent="0.2">
      <c r="AB1523" s="17" t="s">
        <v>3949</v>
      </c>
      <c r="AC1523" s="18" t="s">
        <v>3950</v>
      </c>
    </row>
    <row r="1524" spans="28:29" x14ac:dyDescent="0.2">
      <c r="AB1524" s="17" t="s">
        <v>3951</v>
      </c>
      <c r="AC1524" s="18" t="s">
        <v>3946</v>
      </c>
    </row>
    <row r="1525" spans="28:29" x14ac:dyDescent="0.2">
      <c r="AB1525" s="17" t="s">
        <v>3952</v>
      </c>
      <c r="AC1525" s="18" t="s">
        <v>3953</v>
      </c>
    </row>
    <row r="1526" spans="28:29" x14ac:dyDescent="0.2">
      <c r="AB1526" s="17" t="s">
        <v>3954</v>
      </c>
      <c r="AC1526" s="18" t="s">
        <v>3955</v>
      </c>
    </row>
    <row r="1527" spans="28:29" x14ac:dyDescent="0.2">
      <c r="AB1527" s="17" t="s">
        <v>3956</v>
      </c>
      <c r="AC1527" s="18" t="s">
        <v>3957</v>
      </c>
    </row>
    <row r="1528" spans="28:29" x14ac:dyDescent="0.2">
      <c r="AB1528" s="17" t="s">
        <v>3958</v>
      </c>
      <c r="AC1528" s="18" t="s">
        <v>3959</v>
      </c>
    </row>
    <row r="1529" spans="28:29" x14ac:dyDescent="0.2">
      <c r="AB1529" s="17" t="s">
        <v>3960</v>
      </c>
      <c r="AC1529" s="18" t="s">
        <v>3959</v>
      </c>
    </row>
    <row r="1530" spans="28:29" x14ac:dyDescent="0.2">
      <c r="AB1530" s="17" t="s">
        <v>3961</v>
      </c>
      <c r="AC1530" s="18" t="s">
        <v>3962</v>
      </c>
    </row>
    <row r="1531" spans="28:29" x14ac:dyDescent="0.2">
      <c r="AB1531" s="17" t="s">
        <v>3963</v>
      </c>
      <c r="AC1531" s="18" t="s">
        <v>3964</v>
      </c>
    </row>
    <row r="1532" spans="28:29" x14ac:dyDescent="0.2">
      <c r="AB1532" s="17" t="s">
        <v>3965</v>
      </c>
      <c r="AC1532" s="18" t="s">
        <v>3966</v>
      </c>
    </row>
    <row r="1533" spans="28:29" x14ac:dyDescent="0.2">
      <c r="AB1533" s="17" t="s">
        <v>3967</v>
      </c>
      <c r="AC1533" s="18" t="s">
        <v>3968</v>
      </c>
    </row>
    <row r="1534" spans="28:29" x14ac:dyDescent="0.2">
      <c r="AB1534" s="17" t="s">
        <v>3969</v>
      </c>
      <c r="AC1534" s="18" t="s">
        <v>3970</v>
      </c>
    </row>
    <row r="1535" spans="28:29" x14ac:dyDescent="0.2">
      <c r="AB1535" s="17" t="s">
        <v>3971</v>
      </c>
      <c r="AC1535" s="18" t="s">
        <v>3972</v>
      </c>
    </row>
    <row r="1536" spans="28:29" x14ac:dyDescent="0.2">
      <c r="AB1536" s="17" t="s">
        <v>3973</v>
      </c>
      <c r="AC1536" s="18" t="s">
        <v>3974</v>
      </c>
    </row>
    <row r="1537" spans="28:29" x14ac:dyDescent="0.2">
      <c r="AB1537" s="17" t="s">
        <v>3975</v>
      </c>
      <c r="AC1537" s="18" t="s">
        <v>3976</v>
      </c>
    </row>
    <row r="1538" spans="28:29" x14ac:dyDescent="0.2">
      <c r="AB1538" s="17" t="s">
        <v>3977</v>
      </c>
      <c r="AC1538" s="18" t="s">
        <v>3978</v>
      </c>
    </row>
    <row r="1539" spans="28:29" x14ac:dyDescent="0.2">
      <c r="AB1539" s="17" t="s">
        <v>3979</v>
      </c>
      <c r="AC1539" s="18" t="s">
        <v>3974</v>
      </c>
    </row>
    <row r="1540" spans="28:29" x14ac:dyDescent="0.2">
      <c r="AB1540" s="17" t="s">
        <v>3980</v>
      </c>
      <c r="AC1540" s="18" t="s">
        <v>3981</v>
      </c>
    </row>
    <row r="1541" spans="28:29" x14ac:dyDescent="0.2">
      <c r="AB1541" s="17" t="s">
        <v>3982</v>
      </c>
      <c r="AC1541" s="18" t="s">
        <v>3983</v>
      </c>
    </row>
    <row r="1542" spans="28:29" x14ac:dyDescent="0.2">
      <c r="AB1542" s="17" t="s">
        <v>3984</v>
      </c>
      <c r="AC1542" s="18" t="s">
        <v>3985</v>
      </c>
    </row>
    <row r="1543" spans="28:29" x14ac:dyDescent="0.2">
      <c r="AB1543" s="17" t="s">
        <v>3986</v>
      </c>
      <c r="AC1543" s="18" t="s">
        <v>3987</v>
      </c>
    </row>
    <row r="1544" spans="28:29" x14ac:dyDescent="0.2">
      <c r="AB1544" s="17" t="s">
        <v>3988</v>
      </c>
      <c r="AC1544" s="18" t="s">
        <v>3981</v>
      </c>
    </row>
    <row r="1545" spans="28:29" x14ac:dyDescent="0.2">
      <c r="AB1545" s="17" t="s">
        <v>3989</v>
      </c>
      <c r="AC1545" s="18" t="s">
        <v>3990</v>
      </c>
    </row>
    <row r="1546" spans="28:29" x14ac:dyDescent="0.2">
      <c r="AB1546" s="17" t="s">
        <v>3991</v>
      </c>
      <c r="AC1546" s="18" t="s">
        <v>3992</v>
      </c>
    </row>
    <row r="1547" spans="28:29" x14ac:dyDescent="0.2">
      <c r="AB1547" s="17" t="s">
        <v>3993</v>
      </c>
      <c r="AC1547" s="18" t="s">
        <v>3992</v>
      </c>
    </row>
    <row r="1548" spans="28:29" x14ac:dyDescent="0.2">
      <c r="AB1548" s="17" t="s">
        <v>3994</v>
      </c>
      <c r="AC1548" s="18" t="s">
        <v>3995</v>
      </c>
    </row>
    <row r="1549" spans="28:29" x14ac:dyDescent="0.2">
      <c r="AB1549" s="17" t="s">
        <v>3996</v>
      </c>
      <c r="AC1549" s="18" t="s">
        <v>3997</v>
      </c>
    </row>
    <row r="1550" spans="28:29" x14ac:dyDescent="0.2">
      <c r="AB1550" s="17" t="s">
        <v>3998</v>
      </c>
      <c r="AC1550" s="18" t="s">
        <v>3999</v>
      </c>
    </row>
    <row r="1551" spans="28:29" x14ac:dyDescent="0.2">
      <c r="AB1551" s="17" t="s">
        <v>4000</v>
      </c>
      <c r="AC1551" s="18" t="s">
        <v>4001</v>
      </c>
    </row>
    <row r="1552" spans="28:29" x14ac:dyDescent="0.2">
      <c r="AB1552" s="17" t="s">
        <v>4002</v>
      </c>
      <c r="AC1552" s="18" t="s">
        <v>4003</v>
      </c>
    </row>
    <row r="1553" spans="28:29" x14ac:dyDescent="0.2">
      <c r="AB1553" s="17" t="s">
        <v>4004</v>
      </c>
      <c r="AC1553" s="18" t="s">
        <v>4005</v>
      </c>
    </row>
    <row r="1554" spans="28:29" x14ac:dyDescent="0.2">
      <c r="AB1554" s="17" t="s">
        <v>4006</v>
      </c>
      <c r="AC1554" s="18" t="s">
        <v>4007</v>
      </c>
    </row>
    <row r="1555" spans="28:29" x14ac:dyDescent="0.2">
      <c r="AB1555" s="17" t="s">
        <v>4008</v>
      </c>
      <c r="AC1555" s="18" t="s">
        <v>4009</v>
      </c>
    </row>
    <row r="1556" spans="28:29" x14ac:dyDescent="0.2">
      <c r="AB1556" s="17" t="s">
        <v>4010</v>
      </c>
      <c r="AC1556" s="18" t="s">
        <v>4011</v>
      </c>
    </row>
    <row r="1557" spans="28:29" x14ac:dyDescent="0.2">
      <c r="AB1557" s="17" t="s">
        <v>4012</v>
      </c>
      <c r="AC1557" s="18" t="s">
        <v>4013</v>
      </c>
    </row>
    <row r="1558" spans="28:29" x14ac:dyDescent="0.2">
      <c r="AB1558" s="17" t="s">
        <v>4014</v>
      </c>
      <c r="AC1558" s="18" t="s">
        <v>4015</v>
      </c>
    </row>
    <row r="1559" spans="28:29" x14ac:dyDescent="0.2">
      <c r="AB1559" s="17" t="s">
        <v>4016</v>
      </c>
      <c r="AC1559" s="18" t="s">
        <v>4017</v>
      </c>
    </row>
    <row r="1560" spans="28:29" x14ac:dyDescent="0.2">
      <c r="AB1560" s="17" t="s">
        <v>4018</v>
      </c>
      <c r="AC1560" s="18" t="s">
        <v>4019</v>
      </c>
    </row>
    <row r="1561" spans="28:29" x14ac:dyDescent="0.2">
      <c r="AB1561" s="17" t="s">
        <v>4020</v>
      </c>
      <c r="AC1561" s="18" t="s">
        <v>4021</v>
      </c>
    </row>
    <row r="1562" spans="28:29" x14ac:dyDescent="0.2">
      <c r="AB1562" s="17" t="s">
        <v>4022</v>
      </c>
      <c r="AC1562" s="18" t="s">
        <v>4023</v>
      </c>
    </row>
    <row r="1563" spans="28:29" x14ac:dyDescent="0.2">
      <c r="AB1563" s="17" t="s">
        <v>4024</v>
      </c>
      <c r="AC1563" s="18" t="s">
        <v>4025</v>
      </c>
    </row>
    <row r="1564" spans="28:29" x14ac:dyDescent="0.2">
      <c r="AB1564" s="17" t="s">
        <v>4026</v>
      </c>
      <c r="AC1564" s="18" t="s">
        <v>4027</v>
      </c>
    </row>
    <row r="1565" spans="28:29" x14ac:dyDescent="0.2">
      <c r="AB1565" s="17" t="s">
        <v>4028</v>
      </c>
      <c r="AC1565" s="18" t="s">
        <v>4029</v>
      </c>
    </row>
    <row r="1566" spans="28:29" x14ac:dyDescent="0.2">
      <c r="AB1566" s="17" t="s">
        <v>4030</v>
      </c>
      <c r="AC1566" s="18" t="s">
        <v>4031</v>
      </c>
    </row>
    <row r="1567" spans="28:29" x14ac:dyDescent="0.2">
      <c r="AB1567" s="17" t="s">
        <v>4032</v>
      </c>
      <c r="AC1567" s="18" t="s">
        <v>4033</v>
      </c>
    </row>
    <row r="1568" spans="28:29" x14ac:dyDescent="0.2">
      <c r="AB1568" s="17" t="s">
        <v>4034</v>
      </c>
      <c r="AC1568" s="18" t="s">
        <v>4035</v>
      </c>
    </row>
    <row r="1569" spans="28:29" x14ac:dyDescent="0.2">
      <c r="AB1569" s="17" t="s">
        <v>4036</v>
      </c>
      <c r="AC1569" s="18" t="s">
        <v>4035</v>
      </c>
    </row>
    <row r="1570" spans="28:29" x14ac:dyDescent="0.2">
      <c r="AB1570" s="17" t="s">
        <v>4037</v>
      </c>
      <c r="AC1570" s="18" t="s">
        <v>4038</v>
      </c>
    </row>
    <row r="1571" spans="28:29" x14ac:dyDescent="0.2">
      <c r="AB1571" s="17" t="s">
        <v>4039</v>
      </c>
      <c r="AC1571" s="18" t="s">
        <v>4038</v>
      </c>
    </row>
    <row r="1572" spans="28:29" x14ac:dyDescent="0.2">
      <c r="AB1572" s="17" t="s">
        <v>4040</v>
      </c>
      <c r="AC1572" s="18" t="s">
        <v>4041</v>
      </c>
    </row>
    <row r="1573" spans="28:29" x14ac:dyDescent="0.2">
      <c r="AB1573" s="17" t="s">
        <v>4042</v>
      </c>
      <c r="AC1573" s="18" t="s">
        <v>4043</v>
      </c>
    </row>
    <row r="1574" spans="28:29" x14ac:dyDescent="0.2">
      <c r="AB1574" s="17" t="s">
        <v>4044</v>
      </c>
      <c r="AC1574" s="18" t="s">
        <v>4045</v>
      </c>
    </row>
    <row r="1575" spans="28:29" x14ac:dyDescent="0.2">
      <c r="AB1575" s="17" t="s">
        <v>4046</v>
      </c>
      <c r="AC1575" s="18" t="s">
        <v>4043</v>
      </c>
    </row>
    <row r="1576" spans="28:29" x14ac:dyDescent="0.2">
      <c r="AB1576" s="17" t="s">
        <v>4047</v>
      </c>
      <c r="AC1576" s="18" t="s">
        <v>4048</v>
      </c>
    </row>
    <row r="1577" spans="28:29" x14ac:dyDescent="0.2">
      <c r="AB1577" s="17" t="s">
        <v>4049</v>
      </c>
      <c r="AC1577" s="18" t="s">
        <v>4050</v>
      </c>
    </row>
    <row r="1578" spans="28:29" x14ac:dyDescent="0.2">
      <c r="AB1578" s="17" t="s">
        <v>4051</v>
      </c>
      <c r="AC1578" s="18" t="s">
        <v>4052</v>
      </c>
    </row>
    <row r="1579" spans="28:29" x14ac:dyDescent="0.2">
      <c r="AB1579" s="17" t="s">
        <v>4053</v>
      </c>
      <c r="AC1579" s="18" t="s">
        <v>4054</v>
      </c>
    </row>
    <row r="1580" spans="28:29" x14ac:dyDescent="0.2">
      <c r="AB1580" s="17" t="s">
        <v>4055</v>
      </c>
      <c r="AC1580" s="18" t="s">
        <v>4054</v>
      </c>
    </row>
    <row r="1581" spans="28:29" x14ac:dyDescent="0.2">
      <c r="AB1581" s="17" t="s">
        <v>4056</v>
      </c>
      <c r="AC1581" s="18" t="s">
        <v>4054</v>
      </c>
    </row>
    <row r="1582" spans="28:29" x14ac:dyDescent="0.2">
      <c r="AB1582" s="17" t="s">
        <v>4057</v>
      </c>
      <c r="AC1582" s="18" t="s">
        <v>4058</v>
      </c>
    </row>
    <row r="1583" spans="28:29" x14ac:dyDescent="0.2">
      <c r="AB1583" s="17" t="s">
        <v>4059</v>
      </c>
      <c r="AC1583" s="18" t="s">
        <v>4060</v>
      </c>
    </row>
    <row r="1584" spans="28:29" x14ac:dyDescent="0.2">
      <c r="AB1584" s="17" t="s">
        <v>4061</v>
      </c>
      <c r="AC1584" s="18" t="s">
        <v>4062</v>
      </c>
    </row>
    <row r="1585" spans="28:29" x14ac:dyDescent="0.2">
      <c r="AB1585" s="17" t="s">
        <v>4063</v>
      </c>
      <c r="AC1585" s="18" t="s">
        <v>4064</v>
      </c>
    </row>
    <row r="1586" spans="28:29" x14ac:dyDescent="0.2">
      <c r="AB1586" s="17" t="s">
        <v>4065</v>
      </c>
      <c r="AC1586" s="18" t="s">
        <v>4062</v>
      </c>
    </row>
    <row r="1587" spans="28:29" x14ac:dyDescent="0.2">
      <c r="AB1587" s="17" t="s">
        <v>4066</v>
      </c>
      <c r="AC1587" s="18" t="s">
        <v>4067</v>
      </c>
    </row>
    <row r="1588" spans="28:29" x14ac:dyDescent="0.2">
      <c r="AB1588" s="17" t="s">
        <v>4068</v>
      </c>
      <c r="AC1588" s="18" t="s">
        <v>4069</v>
      </c>
    </row>
    <row r="1589" spans="28:29" x14ac:dyDescent="0.2">
      <c r="AB1589" s="17" t="s">
        <v>4070</v>
      </c>
      <c r="AC1589" s="18" t="s">
        <v>4071</v>
      </c>
    </row>
    <row r="1590" spans="28:29" x14ac:dyDescent="0.2">
      <c r="AB1590" s="17" t="s">
        <v>4072</v>
      </c>
      <c r="AC1590" s="18" t="s">
        <v>4073</v>
      </c>
    </row>
    <row r="1591" spans="28:29" x14ac:dyDescent="0.2">
      <c r="AB1591" s="17" t="s">
        <v>4074</v>
      </c>
      <c r="AC1591" s="18" t="s">
        <v>4075</v>
      </c>
    </row>
    <row r="1592" spans="28:29" x14ac:dyDescent="0.2">
      <c r="AB1592" s="17" t="s">
        <v>4076</v>
      </c>
      <c r="AC1592" s="18" t="s">
        <v>4077</v>
      </c>
    </row>
    <row r="1593" spans="28:29" x14ac:dyDescent="0.2">
      <c r="AB1593" s="17" t="s">
        <v>4078</v>
      </c>
      <c r="AC1593" s="18" t="s">
        <v>4079</v>
      </c>
    </row>
    <row r="1594" spans="28:29" x14ac:dyDescent="0.2">
      <c r="AB1594" s="17" t="s">
        <v>4080</v>
      </c>
      <c r="AC1594" s="18" t="s">
        <v>4081</v>
      </c>
    </row>
    <row r="1595" spans="28:29" x14ac:dyDescent="0.2">
      <c r="AB1595" s="17" t="s">
        <v>4082</v>
      </c>
      <c r="AC1595" s="18" t="s">
        <v>4083</v>
      </c>
    </row>
    <row r="1596" spans="28:29" x14ac:dyDescent="0.2">
      <c r="AB1596" s="17" t="s">
        <v>4084</v>
      </c>
      <c r="AC1596" s="18" t="s">
        <v>4085</v>
      </c>
    </row>
    <row r="1597" spans="28:29" x14ac:dyDescent="0.2">
      <c r="AB1597" s="17" t="s">
        <v>4086</v>
      </c>
      <c r="AC1597" s="18" t="s">
        <v>4087</v>
      </c>
    </row>
    <row r="1598" spans="28:29" x14ac:dyDescent="0.2">
      <c r="AB1598" s="17" t="s">
        <v>4088</v>
      </c>
      <c r="AC1598" s="18" t="s">
        <v>4089</v>
      </c>
    </row>
    <row r="1599" spans="28:29" x14ac:dyDescent="0.2">
      <c r="AB1599" s="17" t="s">
        <v>4090</v>
      </c>
      <c r="AC1599" s="18" t="s">
        <v>4089</v>
      </c>
    </row>
    <row r="1600" spans="28:29" x14ac:dyDescent="0.2">
      <c r="AB1600" s="17" t="s">
        <v>4091</v>
      </c>
      <c r="AC1600" s="18" t="s">
        <v>4092</v>
      </c>
    </row>
    <row r="1601" spans="28:29" x14ac:dyDescent="0.2">
      <c r="AB1601" s="17" t="s">
        <v>4093</v>
      </c>
      <c r="AC1601" s="18" t="s">
        <v>4094</v>
      </c>
    </row>
    <row r="1602" spans="28:29" x14ac:dyDescent="0.2">
      <c r="AB1602" s="17" t="s">
        <v>4095</v>
      </c>
      <c r="AC1602" s="18" t="s">
        <v>4096</v>
      </c>
    </row>
    <row r="1603" spans="28:29" x14ac:dyDescent="0.2">
      <c r="AB1603" s="17" t="s">
        <v>4097</v>
      </c>
      <c r="AC1603" s="18" t="s">
        <v>4092</v>
      </c>
    </row>
    <row r="1604" spans="28:29" x14ac:dyDescent="0.2">
      <c r="AB1604" s="17" t="s">
        <v>4098</v>
      </c>
      <c r="AC1604" s="18" t="s">
        <v>4099</v>
      </c>
    </row>
    <row r="1605" spans="28:29" x14ac:dyDescent="0.2">
      <c r="AB1605" s="17" t="s">
        <v>4100</v>
      </c>
      <c r="AC1605" s="18" t="s">
        <v>4099</v>
      </c>
    </row>
    <row r="1606" spans="28:29" x14ac:dyDescent="0.2">
      <c r="AB1606" s="17" t="s">
        <v>4101</v>
      </c>
      <c r="AC1606" s="18" t="s">
        <v>4102</v>
      </c>
    </row>
    <row r="1607" spans="28:29" x14ac:dyDescent="0.2">
      <c r="AB1607" s="17" t="s">
        <v>35</v>
      </c>
      <c r="AC1607" s="18" t="s">
        <v>4103</v>
      </c>
    </row>
    <row r="1608" spans="28:29" x14ac:dyDescent="0.2">
      <c r="AB1608" s="17" t="s">
        <v>4104</v>
      </c>
      <c r="AC1608" s="18" t="s">
        <v>4105</v>
      </c>
    </row>
    <row r="1609" spans="28:29" x14ac:dyDescent="0.2">
      <c r="AB1609" s="17" t="s">
        <v>4106</v>
      </c>
      <c r="AC1609" s="18" t="s">
        <v>4107</v>
      </c>
    </row>
    <row r="1610" spans="28:29" x14ac:dyDescent="0.2">
      <c r="AB1610" s="17" t="s">
        <v>4108</v>
      </c>
      <c r="AC1610" s="18" t="s">
        <v>4109</v>
      </c>
    </row>
    <row r="1611" spans="28:29" x14ac:dyDescent="0.2">
      <c r="AB1611" s="17" t="s">
        <v>4110</v>
      </c>
      <c r="AC1611" s="18" t="s">
        <v>4111</v>
      </c>
    </row>
    <row r="1612" spans="28:29" x14ac:dyDescent="0.2">
      <c r="AB1612" s="17" t="s">
        <v>4112</v>
      </c>
      <c r="AC1612" s="18" t="s">
        <v>4113</v>
      </c>
    </row>
    <row r="1613" spans="28:29" x14ac:dyDescent="0.2">
      <c r="AB1613" s="17" t="s">
        <v>4114</v>
      </c>
      <c r="AC1613" s="18" t="s">
        <v>4115</v>
      </c>
    </row>
    <row r="1614" spans="28:29" x14ac:dyDescent="0.2">
      <c r="AB1614" s="17" t="s">
        <v>4116</v>
      </c>
      <c r="AC1614" s="18" t="s">
        <v>4117</v>
      </c>
    </row>
    <row r="1615" spans="28:29" x14ac:dyDescent="0.2">
      <c r="AB1615" s="17" t="s">
        <v>4118</v>
      </c>
      <c r="AC1615" s="18" t="s">
        <v>4119</v>
      </c>
    </row>
    <row r="1616" spans="28:29" x14ac:dyDescent="0.2">
      <c r="AB1616" s="17" t="s">
        <v>4120</v>
      </c>
      <c r="AC1616" s="18" t="s">
        <v>4121</v>
      </c>
    </row>
    <row r="1617" spans="28:29" x14ac:dyDescent="0.2">
      <c r="AB1617" s="17" t="s">
        <v>4122</v>
      </c>
      <c r="AC1617" s="18" t="s">
        <v>4123</v>
      </c>
    </row>
    <row r="1618" spans="28:29" x14ac:dyDescent="0.2">
      <c r="AB1618" s="17" t="s">
        <v>4124</v>
      </c>
      <c r="AC1618" s="18" t="s">
        <v>4125</v>
      </c>
    </row>
    <row r="1619" spans="28:29" x14ac:dyDescent="0.2">
      <c r="AB1619" s="17" t="s">
        <v>4126</v>
      </c>
      <c r="AC1619" s="18" t="s">
        <v>4127</v>
      </c>
    </row>
    <row r="1620" spans="28:29" x14ac:dyDescent="0.2">
      <c r="AB1620" s="17" t="s">
        <v>4128</v>
      </c>
      <c r="AC1620" s="18" t="s">
        <v>4125</v>
      </c>
    </row>
    <row r="1621" spans="28:29" x14ac:dyDescent="0.2">
      <c r="AB1621" s="17" t="s">
        <v>4129</v>
      </c>
      <c r="AC1621" s="18" t="s">
        <v>4130</v>
      </c>
    </row>
    <row r="1622" spans="28:29" x14ac:dyDescent="0.2">
      <c r="AB1622" s="17" t="s">
        <v>4131</v>
      </c>
      <c r="AC1622" s="18" t="s">
        <v>4132</v>
      </c>
    </row>
    <row r="1623" spans="28:29" x14ac:dyDescent="0.2">
      <c r="AB1623" s="17" t="s">
        <v>4133</v>
      </c>
      <c r="AC1623" s="18" t="s">
        <v>4134</v>
      </c>
    </row>
    <row r="1624" spans="28:29" x14ac:dyDescent="0.2">
      <c r="AB1624" s="17" t="s">
        <v>4135</v>
      </c>
      <c r="AC1624" s="18" t="s">
        <v>4136</v>
      </c>
    </row>
    <row r="1625" spans="28:29" x14ac:dyDescent="0.2">
      <c r="AB1625" s="17" t="s">
        <v>4137</v>
      </c>
      <c r="AC1625" s="18" t="s">
        <v>4138</v>
      </c>
    </row>
    <row r="1626" spans="28:29" x14ac:dyDescent="0.2">
      <c r="AB1626" s="17" t="s">
        <v>4139</v>
      </c>
      <c r="AC1626" s="18" t="s">
        <v>4140</v>
      </c>
    </row>
    <row r="1627" spans="28:29" x14ac:dyDescent="0.2">
      <c r="AB1627" s="17" t="s">
        <v>4141</v>
      </c>
      <c r="AC1627" s="18" t="s">
        <v>4142</v>
      </c>
    </row>
    <row r="1628" spans="28:29" x14ac:dyDescent="0.2">
      <c r="AB1628" s="17" t="s">
        <v>4143</v>
      </c>
      <c r="AC1628" s="18" t="s">
        <v>4144</v>
      </c>
    </row>
    <row r="1629" spans="28:29" x14ac:dyDescent="0.2">
      <c r="AB1629" s="17" t="s">
        <v>4145</v>
      </c>
      <c r="AC1629" s="18" t="s">
        <v>4146</v>
      </c>
    </row>
    <row r="1630" spans="28:29" x14ac:dyDescent="0.2">
      <c r="AB1630" s="17" t="s">
        <v>4147</v>
      </c>
      <c r="AC1630" s="18" t="s">
        <v>4148</v>
      </c>
    </row>
    <row r="1631" spans="28:29" x14ac:dyDescent="0.2">
      <c r="AB1631" s="17" t="s">
        <v>4149</v>
      </c>
      <c r="AC1631" s="18" t="s">
        <v>4150</v>
      </c>
    </row>
    <row r="1632" spans="28:29" x14ac:dyDescent="0.2">
      <c r="AB1632" s="17" t="s">
        <v>4151</v>
      </c>
      <c r="AC1632" s="18" t="s">
        <v>4152</v>
      </c>
    </row>
    <row r="1633" spans="28:29" x14ac:dyDescent="0.2">
      <c r="AB1633" s="17" t="s">
        <v>4153</v>
      </c>
      <c r="AC1633" s="18" t="s">
        <v>4154</v>
      </c>
    </row>
    <row r="1634" spans="28:29" x14ac:dyDescent="0.2">
      <c r="AB1634" s="17" t="s">
        <v>4155</v>
      </c>
      <c r="AC1634" s="18" t="s">
        <v>4156</v>
      </c>
    </row>
    <row r="1635" spans="28:29" x14ac:dyDescent="0.2">
      <c r="AB1635" s="17" t="s">
        <v>4157</v>
      </c>
      <c r="AC1635" s="18" t="s">
        <v>4158</v>
      </c>
    </row>
    <row r="1636" spans="28:29" x14ac:dyDescent="0.2">
      <c r="AB1636" s="17" t="s">
        <v>4159</v>
      </c>
      <c r="AC1636" s="18" t="s">
        <v>4160</v>
      </c>
    </row>
    <row r="1637" spans="28:29" x14ac:dyDescent="0.2">
      <c r="AB1637" s="17" t="s">
        <v>4161</v>
      </c>
      <c r="AC1637" s="18" t="s">
        <v>4162</v>
      </c>
    </row>
    <row r="1638" spans="28:29" x14ac:dyDescent="0.2">
      <c r="AB1638" s="17" t="s">
        <v>4163</v>
      </c>
      <c r="AC1638" s="18" t="s">
        <v>4164</v>
      </c>
    </row>
    <row r="1639" spans="28:29" x14ac:dyDescent="0.2">
      <c r="AB1639" s="17" t="s">
        <v>4165</v>
      </c>
      <c r="AC1639" s="18" t="s">
        <v>4166</v>
      </c>
    </row>
    <row r="1640" spans="28:29" x14ac:dyDescent="0.2">
      <c r="AB1640" s="17" t="s">
        <v>4167</v>
      </c>
      <c r="AC1640" s="18" t="s">
        <v>4168</v>
      </c>
    </row>
    <row r="1641" spans="28:29" x14ac:dyDescent="0.2">
      <c r="AB1641" s="17" t="s">
        <v>4169</v>
      </c>
      <c r="AC1641" s="18" t="s">
        <v>4170</v>
      </c>
    </row>
    <row r="1642" spans="28:29" x14ac:dyDescent="0.2">
      <c r="AB1642" s="17" t="s">
        <v>4171</v>
      </c>
      <c r="AC1642" s="18" t="s">
        <v>4172</v>
      </c>
    </row>
    <row r="1643" spans="28:29" x14ac:dyDescent="0.2">
      <c r="AB1643" s="17" t="s">
        <v>4173</v>
      </c>
      <c r="AC1643" s="18" t="s">
        <v>4174</v>
      </c>
    </row>
    <row r="1644" spans="28:29" x14ac:dyDescent="0.2">
      <c r="AB1644" s="17" t="s">
        <v>4175</v>
      </c>
      <c r="AC1644" s="18" t="s">
        <v>4176</v>
      </c>
    </row>
    <row r="1645" spans="28:29" x14ac:dyDescent="0.2">
      <c r="AB1645" s="17" t="s">
        <v>4177</v>
      </c>
      <c r="AC1645" s="18" t="s">
        <v>4178</v>
      </c>
    </row>
    <row r="1646" spans="28:29" x14ac:dyDescent="0.2">
      <c r="AB1646" s="17" t="s">
        <v>4179</v>
      </c>
      <c r="AC1646" s="18" t="s">
        <v>4180</v>
      </c>
    </row>
    <row r="1647" spans="28:29" x14ac:dyDescent="0.2">
      <c r="AB1647" s="17" t="s">
        <v>4181</v>
      </c>
      <c r="AC1647" s="18" t="s">
        <v>4182</v>
      </c>
    </row>
    <row r="1648" spans="28:29" x14ac:dyDescent="0.2">
      <c r="AB1648" s="17" t="s">
        <v>4183</v>
      </c>
      <c r="AC1648" s="18" t="s">
        <v>4184</v>
      </c>
    </row>
    <row r="1649" spans="28:29" x14ac:dyDescent="0.2">
      <c r="AB1649" s="17" t="s">
        <v>4185</v>
      </c>
      <c r="AC1649" s="18" t="s">
        <v>4186</v>
      </c>
    </row>
    <row r="1650" spans="28:29" x14ac:dyDescent="0.2">
      <c r="AB1650" s="17" t="s">
        <v>4187</v>
      </c>
      <c r="AC1650" s="18" t="s">
        <v>4188</v>
      </c>
    </row>
    <row r="1651" spans="28:29" x14ac:dyDescent="0.2">
      <c r="AB1651" s="17" t="s">
        <v>4189</v>
      </c>
      <c r="AC1651" s="18" t="s">
        <v>4190</v>
      </c>
    </row>
    <row r="1652" spans="28:29" x14ac:dyDescent="0.2">
      <c r="AB1652" s="17" t="s">
        <v>4191</v>
      </c>
      <c r="AC1652" s="18" t="s">
        <v>4192</v>
      </c>
    </row>
    <row r="1653" spans="28:29" x14ac:dyDescent="0.2">
      <c r="AB1653" s="17" t="s">
        <v>4193</v>
      </c>
      <c r="AC1653" s="18" t="s">
        <v>4194</v>
      </c>
    </row>
    <row r="1654" spans="28:29" x14ac:dyDescent="0.2">
      <c r="AB1654" s="17" t="s">
        <v>4195</v>
      </c>
      <c r="AC1654" s="18" t="s">
        <v>4196</v>
      </c>
    </row>
    <row r="1655" spans="28:29" x14ac:dyDescent="0.2">
      <c r="AB1655" s="17" t="s">
        <v>4197</v>
      </c>
      <c r="AC1655" s="18" t="s">
        <v>4196</v>
      </c>
    </row>
    <row r="1656" spans="28:29" x14ac:dyDescent="0.2">
      <c r="AB1656" s="17" t="s">
        <v>4198</v>
      </c>
      <c r="AC1656" s="18" t="s">
        <v>4199</v>
      </c>
    </row>
    <row r="1657" spans="28:29" x14ac:dyDescent="0.2">
      <c r="AB1657" s="17" t="s">
        <v>4200</v>
      </c>
      <c r="AC1657" s="18" t="s">
        <v>4201</v>
      </c>
    </row>
    <row r="1658" spans="28:29" x14ac:dyDescent="0.2">
      <c r="AB1658" s="17" t="s">
        <v>4202</v>
      </c>
      <c r="AC1658" s="18" t="s">
        <v>4203</v>
      </c>
    </row>
    <row r="1659" spans="28:29" x14ac:dyDescent="0.2">
      <c r="AB1659" s="17" t="s">
        <v>4204</v>
      </c>
      <c r="AC1659" s="18" t="s">
        <v>4205</v>
      </c>
    </row>
    <row r="1660" spans="28:29" x14ac:dyDescent="0.2">
      <c r="AB1660" s="17" t="s">
        <v>4206</v>
      </c>
      <c r="AC1660" s="18" t="s">
        <v>4207</v>
      </c>
    </row>
    <row r="1661" spans="28:29" x14ac:dyDescent="0.2">
      <c r="AB1661" s="17" t="s">
        <v>4208</v>
      </c>
      <c r="AC1661" s="18" t="s">
        <v>4209</v>
      </c>
    </row>
    <row r="1662" spans="28:29" x14ac:dyDescent="0.2">
      <c r="AB1662" s="17" t="s">
        <v>4210</v>
      </c>
      <c r="AC1662" s="18" t="s">
        <v>4211</v>
      </c>
    </row>
    <row r="1663" spans="28:29" x14ac:dyDescent="0.2">
      <c r="AB1663" s="17" t="s">
        <v>4212</v>
      </c>
      <c r="AC1663" s="18" t="s">
        <v>4213</v>
      </c>
    </row>
    <row r="1664" spans="28:29" x14ac:dyDescent="0.2">
      <c r="AB1664" s="17" t="s">
        <v>4214</v>
      </c>
      <c r="AC1664" s="18" t="s">
        <v>4215</v>
      </c>
    </row>
    <row r="1665" spans="28:29" x14ac:dyDescent="0.2">
      <c r="AB1665" s="17" t="s">
        <v>4216</v>
      </c>
      <c r="AC1665" s="18" t="s">
        <v>4217</v>
      </c>
    </row>
    <row r="1666" spans="28:29" x14ac:dyDescent="0.2">
      <c r="AB1666" s="17" t="s">
        <v>4218</v>
      </c>
      <c r="AC1666" s="18" t="s">
        <v>4219</v>
      </c>
    </row>
    <row r="1667" spans="28:29" x14ac:dyDescent="0.2">
      <c r="AB1667" s="17" t="s">
        <v>4220</v>
      </c>
      <c r="AC1667" s="18" t="s">
        <v>4221</v>
      </c>
    </row>
    <row r="1668" spans="28:29" x14ac:dyDescent="0.2">
      <c r="AB1668" s="17" t="s">
        <v>4222</v>
      </c>
      <c r="AC1668" s="18" t="s">
        <v>4223</v>
      </c>
    </row>
    <row r="1669" spans="28:29" x14ac:dyDescent="0.2">
      <c r="AB1669" s="17" t="s">
        <v>4224</v>
      </c>
      <c r="AC1669" s="18" t="s">
        <v>4225</v>
      </c>
    </row>
    <row r="1670" spans="28:29" x14ac:dyDescent="0.2">
      <c r="AB1670" s="17" t="s">
        <v>4226</v>
      </c>
      <c r="AC1670" s="18" t="s">
        <v>4227</v>
      </c>
    </row>
    <row r="1671" spans="28:29" x14ac:dyDescent="0.2">
      <c r="AB1671" s="17" t="s">
        <v>4228</v>
      </c>
      <c r="AC1671" s="18" t="s">
        <v>4229</v>
      </c>
    </row>
    <row r="1672" spans="28:29" x14ac:dyDescent="0.2">
      <c r="AB1672" s="17" t="s">
        <v>4230</v>
      </c>
      <c r="AC1672" s="18" t="s">
        <v>4231</v>
      </c>
    </row>
    <row r="1673" spans="28:29" x14ac:dyDescent="0.2">
      <c r="AB1673" s="17" t="s">
        <v>4232</v>
      </c>
      <c r="AC1673" s="18" t="s">
        <v>4233</v>
      </c>
    </row>
    <row r="1674" spans="28:29" x14ac:dyDescent="0.2">
      <c r="AB1674" s="17" t="s">
        <v>4234</v>
      </c>
      <c r="AC1674" s="18" t="s">
        <v>4235</v>
      </c>
    </row>
    <row r="1675" spans="28:29" x14ac:dyDescent="0.2">
      <c r="AB1675" s="17" t="s">
        <v>4236</v>
      </c>
      <c r="AC1675" s="18" t="s">
        <v>4237</v>
      </c>
    </row>
    <row r="1676" spans="28:29" x14ac:dyDescent="0.2">
      <c r="AB1676" s="17" t="s">
        <v>4238</v>
      </c>
      <c r="AC1676" s="18" t="s">
        <v>4239</v>
      </c>
    </row>
    <row r="1677" spans="28:29" x14ac:dyDescent="0.2">
      <c r="AB1677" s="17" t="s">
        <v>4240</v>
      </c>
      <c r="AC1677" s="18" t="s">
        <v>4241</v>
      </c>
    </row>
    <row r="1678" spans="28:29" x14ac:dyDescent="0.2">
      <c r="AB1678" s="17" t="s">
        <v>4242</v>
      </c>
      <c r="AC1678" s="18" t="s">
        <v>4243</v>
      </c>
    </row>
    <row r="1679" spans="28:29" x14ac:dyDescent="0.2">
      <c r="AB1679" s="17" t="s">
        <v>4244</v>
      </c>
      <c r="AC1679" s="18" t="s">
        <v>4245</v>
      </c>
    </row>
    <row r="1680" spans="28:29" x14ac:dyDescent="0.2">
      <c r="AB1680" s="17" t="s">
        <v>4246</v>
      </c>
      <c r="AC1680" s="18" t="s">
        <v>4247</v>
      </c>
    </row>
    <row r="1681" spans="28:29" x14ac:dyDescent="0.2">
      <c r="AB1681" s="17" t="s">
        <v>4248</v>
      </c>
      <c r="AC1681" s="18" t="s">
        <v>4249</v>
      </c>
    </row>
    <row r="1682" spans="28:29" x14ac:dyDescent="0.2">
      <c r="AB1682" s="17" t="s">
        <v>4250</v>
      </c>
      <c r="AC1682" s="18" t="s">
        <v>4251</v>
      </c>
    </row>
    <row r="1683" spans="28:29" x14ac:dyDescent="0.2">
      <c r="AB1683" s="17" t="s">
        <v>4252</v>
      </c>
      <c r="AC1683" s="18" t="s">
        <v>4253</v>
      </c>
    </row>
    <row r="1684" spans="28:29" x14ac:dyDescent="0.2">
      <c r="AB1684" s="17" t="s">
        <v>4254</v>
      </c>
      <c r="AC1684" s="18" t="s">
        <v>4255</v>
      </c>
    </row>
    <row r="1685" spans="28:29" x14ac:dyDescent="0.2">
      <c r="AB1685" s="17" t="s">
        <v>4256</v>
      </c>
      <c r="AC1685" s="18" t="s">
        <v>4257</v>
      </c>
    </row>
    <row r="1686" spans="28:29" x14ac:dyDescent="0.2">
      <c r="AB1686" s="17" t="s">
        <v>4258</v>
      </c>
      <c r="AC1686" s="18" t="s">
        <v>4259</v>
      </c>
    </row>
    <row r="1687" spans="28:29" x14ac:dyDescent="0.2">
      <c r="AB1687" s="17" t="s">
        <v>4260</v>
      </c>
      <c r="AC1687" s="18" t="s">
        <v>4259</v>
      </c>
    </row>
    <row r="1688" spans="28:29" x14ac:dyDescent="0.2">
      <c r="AB1688" s="17" t="s">
        <v>4261</v>
      </c>
      <c r="AC1688" s="18" t="s">
        <v>4262</v>
      </c>
    </row>
    <row r="1689" spans="28:29" x14ac:dyDescent="0.2">
      <c r="AB1689" s="17" t="s">
        <v>4263</v>
      </c>
      <c r="AC1689" s="18" t="s">
        <v>4264</v>
      </c>
    </row>
    <row r="1690" spans="28:29" x14ac:dyDescent="0.2">
      <c r="AB1690" s="17" t="s">
        <v>4265</v>
      </c>
      <c r="AC1690" s="18" t="s">
        <v>4266</v>
      </c>
    </row>
    <row r="1691" spans="28:29" x14ac:dyDescent="0.2">
      <c r="AB1691" s="17" t="s">
        <v>4267</v>
      </c>
      <c r="AC1691" s="18" t="s">
        <v>4268</v>
      </c>
    </row>
    <row r="1692" spans="28:29" x14ac:dyDescent="0.2">
      <c r="AB1692" s="17" t="s">
        <v>4269</v>
      </c>
      <c r="AC1692" s="18" t="s">
        <v>4270</v>
      </c>
    </row>
    <row r="1693" spans="28:29" x14ac:dyDescent="0.2">
      <c r="AB1693" s="17" t="s">
        <v>4271</v>
      </c>
      <c r="AC1693" s="18" t="s">
        <v>4270</v>
      </c>
    </row>
    <row r="1694" spans="28:29" x14ac:dyDescent="0.2">
      <c r="AB1694" s="17" t="s">
        <v>4272</v>
      </c>
      <c r="AC1694" s="18" t="s">
        <v>4273</v>
      </c>
    </row>
    <row r="1695" spans="28:29" x14ac:dyDescent="0.2">
      <c r="AB1695" s="17" t="s">
        <v>4274</v>
      </c>
      <c r="AC1695" s="18" t="s">
        <v>4275</v>
      </c>
    </row>
    <row r="1696" spans="28:29" x14ac:dyDescent="0.2">
      <c r="AB1696" s="17" t="s">
        <v>4276</v>
      </c>
      <c r="AC1696" s="18" t="s">
        <v>4277</v>
      </c>
    </row>
    <row r="1697" spans="28:29" x14ac:dyDescent="0.2">
      <c r="AB1697" s="17" t="s">
        <v>4278</v>
      </c>
      <c r="AC1697" s="18" t="s">
        <v>4279</v>
      </c>
    </row>
    <row r="1698" spans="28:29" x14ac:dyDescent="0.2">
      <c r="AB1698" s="17" t="s">
        <v>4280</v>
      </c>
      <c r="AC1698" s="18" t="s">
        <v>4279</v>
      </c>
    </row>
    <row r="1699" spans="28:29" x14ac:dyDescent="0.2">
      <c r="AB1699" s="17" t="s">
        <v>4281</v>
      </c>
      <c r="AC1699" s="18" t="s">
        <v>4282</v>
      </c>
    </row>
    <row r="1700" spans="28:29" x14ac:dyDescent="0.2">
      <c r="AB1700" s="17" t="s">
        <v>4283</v>
      </c>
      <c r="AC1700" s="18" t="s">
        <v>4284</v>
      </c>
    </row>
    <row r="1701" spans="28:29" x14ac:dyDescent="0.2">
      <c r="AB1701" s="17" t="s">
        <v>4285</v>
      </c>
      <c r="AC1701" s="18" t="s">
        <v>4286</v>
      </c>
    </row>
    <row r="1702" spans="28:29" x14ac:dyDescent="0.2">
      <c r="AB1702" s="17" t="s">
        <v>4287</v>
      </c>
      <c r="AC1702" s="18" t="s">
        <v>4286</v>
      </c>
    </row>
    <row r="1703" spans="28:29" x14ac:dyDescent="0.2">
      <c r="AB1703" s="17" t="s">
        <v>4288</v>
      </c>
      <c r="AC1703" s="18" t="s">
        <v>4289</v>
      </c>
    </row>
    <row r="1704" spans="28:29" x14ac:dyDescent="0.2">
      <c r="AB1704" s="17" t="s">
        <v>4290</v>
      </c>
      <c r="AC1704" s="18" t="s">
        <v>4291</v>
      </c>
    </row>
    <row r="1705" spans="28:29" x14ac:dyDescent="0.2">
      <c r="AB1705" s="17" t="s">
        <v>4292</v>
      </c>
      <c r="AC1705" s="18" t="s">
        <v>4293</v>
      </c>
    </row>
    <row r="1706" spans="28:29" x14ac:dyDescent="0.2">
      <c r="AB1706" s="17" t="s">
        <v>4294</v>
      </c>
      <c r="AC1706" s="18" t="s">
        <v>4295</v>
      </c>
    </row>
    <row r="1707" spans="28:29" x14ac:dyDescent="0.2">
      <c r="AB1707" s="17" t="s">
        <v>4296</v>
      </c>
      <c r="AC1707" s="18" t="s">
        <v>4297</v>
      </c>
    </row>
    <row r="1708" spans="28:29" x14ac:dyDescent="0.2">
      <c r="AB1708" s="17" t="s">
        <v>4298</v>
      </c>
      <c r="AC1708" s="18" t="s">
        <v>4299</v>
      </c>
    </row>
    <row r="1709" spans="28:29" x14ac:dyDescent="0.2">
      <c r="AB1709" s="17" t="s">
        <v>4300</v>
      </c>
      <c r="AC1709" s="18" t="s">
        <v>4301</v>
      </c>
    </row>
    <row r="1710" spans="28:29" x14ac:dyDescent="0.2">
      <c r="AB1710" s="17" t="s">
        <v>4302</v>
      </c>
      <c r="AC1710" s="18" t="s">
        <v>4303</v>
      </c>
    </row>
    <row r="1711" spans="28:29" x14ac:dyDescent="0.2">
      <c r="AB1711" s="17" t="s">
        <v>4304</v>
      </c>
      <c r="AC1711" s="18" t="s">
        <v>4303</v>
      </c>
    </row>
    <row r="1712" spans="28:29" x14ac:dyDescent="0.2">
      <c r="AB1712" s="17" t="s">
        <v>4305</v>
      </c>
      <c r="AC1712" s="18" t="s">
        <v>4303</v>
      </c>
    </row>
    <row r="1713" spans="28:29" x14ac:dyDescent="0.2">
      <c r="AB1713" s="17" t="s">
        <v>4306</v>
      </c>
      <c r="AC1713" s="18" t="s">
        <v>4307</v>
      </c>
    </row>
    <row r="1714" spans="28:29" x14ac:dyDescent="0.2">
      <c r="AB1714" s="17" t="s">
        <v>4308</v>
      </c>
      <c r="AC1714" s="18" t="s">
        <v>4309</v>
      </c>
    </row>
    <row r="1715" spans="28:29" x14ac:dyDescent="0.2">
      <c r="AB1715" s="17" t="s">
        <v>4310</v>
      </c>
      <c r="AC1715" s="18" t="s">
        <v>4311</v>
      </c>
    </row>
    <row r="1716" spans="28:29" x14ac:dyDescent="0.2">
      <c r="AB1716" s="17" t="s">
        <v>4312</v>
      </c>
      <c r="AC1716" s="18" t="s">
        <v>4313</v>
      </c>
    </row>
    <row r="1717" spans="28:29" x14ac:dyDescent="0.2">
      <c r="AB1717" s="17" t="s">
        <v>4314</v>
      </c>
      <c r="AC1717" s="18" t="s">
        <v>4315</v>
      </c>
    </row>
    <row r="1718" spans="28:29" x14ac:dyDescent="0.2">
      <c r="AB1718" s="17" t="s">
        <v>37</v>
      </c>
      <c r="AC1718" s="18" t="s">
        <v>4316</v>
      </c>
    </row>
    <row r="1719" spans="28:29" x14ac:dyDescent="0.2">
      <c r="AB1719" s="17" t="s">
        <v>4317</v>
      </c>
      <c r="AC1719" s="18" t="s">
        <v>4318</v>
      </c>
    </row>
    <row r="1720" spans="28:29" x14ac:dyDescent="0.2">
      <c r="AB1720" s="17" t="s">
        <v>4319</v>
      </c>
      <c r="AC1720" s="18" t="s">
        <v>4320</v>
      </c>
    </row>
    <row r="1721" spans="28:29" x14ac:dyDescent="0.2">
      <c r="AB1721" s="17" t="s">
        <v>4321</v>
      </c>
      <c r="AC1721" s="18" t="s">
        <v>4322</v>
      </c>
    </row>
    <row r="1722" spans="28:29" x14ac:dyDescent="0.2">
      <c r="AB1722" s="17" t="s">
        <v>4323</v>
      </c>
      <c r="AC1722" s="18" t="s">
        <v>4324</v>
      </c>
    </row>
    <row r="1723" spans="28:29" x14ac:dyDescent="0.2">
      <c r="AB1723" s="17" t="s">
        <v>4325</v>
      </c>
      <c r="AC1723" s="18" t="s">
        <v>4326</v>
      </c>
    </row>
    <row r="1724" spans="28:29" x14ac:dyDescent="0.2">
      <c r="AB1724" s="17" t="s">
        <v>4327</v>
      </c>
      <c r="AC1724" s="18" t="s">
        <v>4328</v>
      </c>
    </row>
    <row r="1725" spans="28:29" x14ac:dyDescent="0.2">
      <c r="AB1725" s="17" t="s">
        <v>4329</v>
      </c>
      <c r="AC1725" s="18" t="s">
        <v>4330</v>
      </c>
    </row>
    <row r="1726" spans="28:29" x14ac:dyDescent="0.2">
      <c r="AB1726" s="17" t="s">
        <v>4331</v>
      </c>
      <c r="AC1726" s="18" t="s">
        <v>4332</v>
      </c>
    </row>
    <row r="1727" spans="28:29" x14ac:dyDescent="0.2">
      <c r="AB1727" s="17" t="s">
        <v>4333</v>
      </c>
      <c r="AC1727" s="18" t="s">
        <v>4334</v>
      </c>
    </row>
    <row r="1728" spans="28:29" x14ac:dyDescent="0.2">
      <c r="AB1728" s="17" t="s">
        <v>4335</v>
      </c>
      <c r="AC1728" s="18" t="s">
        <v>4334</v>
      </c>
    </row>
    <row r="1729" spans="28:29" x14ac:dyDescent="0.2">
      <c r="AB1729" s="17" t="s">
        <v>4336</v>
      </c>
      <c r="AC1729" s="18" t="s">
        <v>4334</v>
      </c>
    </row>
    <row r="1730" spans="28:29" x14ac:dyDescent="0.2">
      <c r="AB1730" s="17" t="s">
        <v>4337</v>
      </c>
      <c r="AC1730" s="18" t="s">
        <v>4338</v>
      </c>
    </row>
    <row r="1731" spans="28:29" x14ac:dyDescent="0.2">
      <c r="AB1731" s="17" t="s">
        <v>4339</v>
      </c>
      <c r="AC1731" s="18" t="s">
        <v>4340</v>
      </c>
    </row>
    <row r="1732" spans="28:29" x14ac:dyDescent="0.2">
      <c r="AB1732" s="17" t="s">
        <v>4341</v>
      </c>
      <c r="AC1732" s="18" t="s">
        <v>4342</v>
      </c>
    </row>
    <row r="1733" spans="28:29" x14ac:dyDescent="0.2">
      <c r="AB1733" s="17" t="s">
        <v>4343</v>
      </c>
      <c r="AC1733" s="18" t="s">
        <v>4344</v>
      </c>
    </row>
    <row r="1734" spans="28:29" x14ac:dyDescent="0.2">
      <c r="AB1734" s="17" t="s">
        <v>4345</v>
      </c>
      <c r="AC1734" s="18" t="s">
        <v>4346</v>
      </c>
    </row>
    <row r="1735" spans="28:29" x14ac:dyDescent="0.2">
      <c r="AB1735" s="17" t="s">
        <v>4347</v>
      </c>
      <c r="AC1735" s="18" t="s">
        <v>4348</v>
      </c>
    </row>
    <row r="1736" spans="28:29" x14ac:dyDescent="0.2">
      <c r="AB1736" s="17" t="s">
        <v>4349</v>
      </c>
      <c r="AC1736" s="18" t="s">
        <v>4350</v>
      </c>
    </row>
    <row r="1737" spans="28:29" x14ac:dyDescent="0.2">
      <c r="AB1737" s="17" t="s">
        <v>4351</v>
      </c>
      <c r="AC1737" s="18" t="s">
        <v>4352</v>
      </c>
    </row>
    <row r="1738" spans="28:29" x14ac:dyDescent="0.2">
      <c r="AB1738" s="17" t="s">
        <v>4353</v>
      </c>
      <c r="AC1738" s="18" t="s">
        <v>4354</v>
      </c>
    </row>
    <row r="1739" spans="28:29" x14ac:dyDescent="0.2">
      <c r="AB1739" s="17" t="s">
        <v>4355</v>
      </c>
      <c r="AC1739" s="18" t="s">
        <v>4356</v>
      </c>
    </row>
    <row r="1740" spans="28:29" x14ac:dyDescent="0.2">
      <c r="AB1740" s="17" t="s">
        <v>4357</v>
      </c>
      <c r="AC1740" s="18" t="s">
        <v>4358</v>
      </c>
    </row>
    <row r="1741" spans="28:29" x14ac:dyDescent="0.2">
      <c r="AB1741" s="17" t="s">
        <v>4359</v>
      </c>
      <c r="AC1741" s="18" t="s">
        <v>4360</v>
      </c>
    </row>
    <row r="1742" spans="28:29" x14ac:dyDescent="0.2">
      <c r="AB1742" s="17" t="s">
        <v>4361</v>
      </c>
      <c r="AC1742" s="18" t="s">
        <v>4362</v>
      </c>
    </row>
    <row r="1743" spans="28:29" x14ac:dyDescent="0.2">
      <c r="AB1743" s="17" t="s">
        <v>4363</v>
      </c>
      <c r="AC1743" s="18" t="s">
        <v>4364</v>
      </c>
    </row>
    <row r="1744" spans="28:29" x14ac:dyDescent="0.2">
      <c r="AB1744" s="17" t="s">
        <v>4365</v>
      </c>
      <c r="AC1744" s="18" t="s">
        <v>4366</v>
      </c>
    </row>
    <row r="1745" spans="28:29" x14ac:dyDescent="0.2">
      <c r="AB1745" s="17" t="s">
        <v>4367</v>
      </c>
      <c r="AC1745" s="18" t="s">
        <v>4368</v>
      </c>
    </row>
    <row r="1746" spans="28:29" x14ac:dyDescent="0.2">
      <c r="AB1746" s="17" t="s">
        <v>4369</v>
      </c>
      <c r="AC1746" s="18" t="s">
        <v>4370</v>
      </c>
    </row>
    <row r="1747" spans="28:29" x14ac:dyDescent="0.2">
      <c r="AB1747" s="17" t="s">
        <v>4371</v>
      </c>
      <c r="AC1747" s="18" t="s">
        <v>4372</v>
      </c>
    </row>
    <row r="1748" spans="28:29" x14ac:dyDescent="0.2">
      <c r="AB1748" s="17" t="s">
        <v>4373</v>
      </c>
      <c r="AC1748" s="18" t="s">
        <v>4374</v>
      </c>
    </row>
    <row r="1749" spans="28:29" x14ac:dyDescent="0.2">
      <c r="AB1749" s="17" t="s">
        <v>4375</v>
      </c>
      <c r="AC1749" s="18" t="s">
        <v>4376</v>
      </c>
    </row>
    <row r="1750" spans="28:29" x14ac:dyDescent="0.2">
      <c r="AB1750" s="17" t="s">
        <v>4377</v>
      </c>
      <c r="AC1750" s="18" t="s">
        <v>4378</v>
      </c>
    </row>
    <row r="1751" spans="28:29" x14ac:dyDescent="0.2">
      <c r="AB1751" s="17" t="s">
        <v>4379</v>
      </c>
      <c r="AC1751" s="18" t="s">
        <v>4378</v>
      </c>
    </row>
    <row r="1752" spans="28:29" x14ac:dyDescent="0.2">
      <c r="AB1752" s="17" t="s">
        <v>4380</v>
      </c>
      <c r="AC1752" s="18" t="s">
        <v>4381</v>
      </c>
    </row>
    <row r="1753" spans="28:29" x14ac:dyDescent="0.2">
      <c r="AB1753" s="17" t="s">
        <v>4382</v>
      </c>
      <c r="AC1753" s="18" t="s">
        <v>4383</v>
      </c>
    </row>
    <row r="1754" spans="28:29" x14ac:dyDescent="0.2">
      <c r="AB1754" s="17" t="s">
        <v>4384</v>
      </c>
      <c r="AC1754" s="18" t="s">
        <v>4383</v>
      </c>
    </row>
    <row r="1755" spans="28:29" x14ac:dyDescent="0.2">
      <c r="AB1755" s="17" t="s">
        <v>4385</v>
      </c>
      <c r="AC1755" s="18" t="s">
        <v>4386</v>
      </c>
    </row>
    <row r="1756" spans="28:29" x14ac:dyDescent="0.2">
      <c r="AB1756" s="17" t="s">
        <v>4387</v>
      </c>
      <c r="AC1756" s="18" t="s">
        <v>4388</v>
      </c>
    </row>
    <row r="1757" spans="28:29" x14ac:dyDescent="0.2">
      <c r="AB1757" s="17" t="s">
        <v>4389</v>
      </c>
      <c r="AC1757" s="18" t="s">
        <v>4390</v>
      </c>
    </row>
    <row r="1758" spans="28:29" x14ac:dyDescent="0.2">
      <c r="AB1758" s="17" t="s">
        <v>4391</v>
      </c>
      <c r="AC1758" s="18" t="s">
        <v>4392</v>
      </c>
    </row>
    <row r="1759" spans="28:29" x14ac:dyDescent="0.2">
      <c r="AB1759" s="17" t="s">
        <v>4393</v>
      </c>
      <c r="AC1759" s="18" t="s">
        <v>4394</v>
      </c>
    </row>
    <row r="1760" spans="28:29" x14ac:dyDescent="0.2">
      <c r="AB1760" s="17" t="s">
        <v>4395</v>
      </c>
      <c r="AC1760" s="18" t="s">
        <v>4396</v>
      </c>
    </row>
    <row r="1761" spans="28:29" x14ac:dyDescent="0.2">
      <c r="AB1761" s="17" t="s">
        <v>4397</v>
      </c>
      <c r="AC1761" s="18" t="s">
        <v>4398</v>
      </c>
    </row>
    <row r="1762" spans="28:29" x14ac:dyDescent="0.2">
      <c r="AB1762" s="17" t="s">
        <v>4399</v>
      </c>
      <c r="AC1762" s="18" t="s">
        <v>4400</v>
      </c>
    </row>
    <row r="1763" spans="28:29" x14ac:dyDescent="0.2">
      <c r="AB1763" s="17" t="s">
        <v>4401</v>
      </c>
      <c r="AC1763" s="18" t="s">
        <v>4402</v>
      </c>
    </row>
    <row r="1764" spans="28:29" x14ac:dyDescent="0.2">
      <c r="AB1764" s="17" t="s">
        <v>4403</v>
      </c>
      <c r="AC1764" s="18" t="s">
        <v>4404</v>
      </c>
    </row>
    <row r="1765" spans="28:29" x14ac:dyDescent="0.2">
      <c r="AB1765" s="17" t="s">
        <v>4405</v>
      </c>
      <c r="AC1765" s="18" t="s">
        <v>4404</v>
      </c>
    </row>
    <row r="1766" spans="28:29" x14ac:dyDescent="0.2">
      <c r="AB1766" s="17" t="s">
        <v>4406</v>
      </c>
      <c r="AC1766" s="18" t="s">
        <v>4407</v>
      </c>
    </row>
    <row r="1767" spans="28:29" x14ac:dyDescent="0.2">
      <c r="AB1767" s="17" t="s">
        <v>4408</v>
      </c>
      <c r="AC1767" s="18" t="s">
        <v>4409</v>
      </c>
    </row>
    <row r="1768" spans="28:29" x14ac:dyDescent="0.2">
      <c r="AB1768" s="17" t="s">
        <v>4410</v>
      </c>
      <c r="AC1768" s="18" t="s">
        <v>4411</v>
      </c>
    </row>
    <row r="1769" spans="28:29" x14ac:dyDescent="0.2">
      <c r="AB1769" s="17" t="s">
        <v>4412</v>
      </c>
      <c r="AC1769" s="18" t="s">
        <v>4413</v>
      </c>
    </row>
    <row r="1770" spans="28:29" x14ac:dyDescent="0.2">
      <c r="AB1770" s="17" t="s">
        <v>4414</v>
      </c>
      <c r="AC1770" s="18" t="s">
        <v>4415</v>
      </c>
    </row>
    <row r="1771" spans="28:29" x14ac:dyDescent="0.2">
      <c r="AB1771" s="17" t="s">
        <v>4416</v>
      </c>
      <c r="AC1771" s="18" t="s">
        <v>4417</v>
      </c>
    </row>
    <row r="1772" spans="28:29" x14ac:dyDescent="0.2">
      <c r="AB1772" s="17" t="s">
        <v>4418</v>
      </c>
      <c r="AC1772" s="18" t="s">
        <v>4417</v>
      </c>
    </row>
    <row r="1773" spans="28:29" x14ac:dyDescent="0.2">
      <c r="AB1773" s="17" t="s">
        <v>4419</v>
      </c>
      <c r="AC1773" s="18" t="s">
        <v>4420</v>
      </c>
    </row>
    <row r="1774" spans="28:29" x14ac:dyDescent="0.2">
      <c r="AB1774" s="17" t="s">
        <v>4421</v>
      </c>
      <c r="AC1774" s="18" t="s">
        <v>4422</v>
      </c>
    </row>
    <row r="1775" spans="28:29" x14ac:dyDescent="0.2">
      <c r="AB1775" s="17" t="s">
        <v>4423</v>
      </c>
      <c r="AC1775" s="18" t="s">
        <v>4420</v>
      </c>
    </row>
    <row r="1776" spans="28:29" x14ac:dyDescent="0.2">
      <c r="AB1776" s="17" t="s">
        <v>4424</v>
      </c>
      <c r="AC1776" s="18" t="s">
        <v>4420</v>
      </c>
    </row>
    <row r="1777" spans="28:29" x14ac:dyDescent="0.2">
      <c r="AB1777" s="17" t="s">
        <v>4425</v>
      </c>
      <c r="AC1777" s="18" t="s">
        <v>4426</v>
      </c>
    </row>
    <row r="1778" spans="28:29" x14ac:dyDescent="0.2">
      <c r="AB1778" s="17" t="s">
        <v>4427</v>
      </c>
      <c r="AC1778" s="18" t="s">
        <v>4426</v>
      </c>
    </row>
    <row r="1779" spans="28:29" x14ac:dyDescent="0.2">
      <c r="AB1779" s="17" t="s">
        <v>4428</v>
      </c>
      <c r="AC1779" s="18" t="s">
        <v>4429</v>
      </c>
    </row>
    <row r="1780" spans="28:29" x14ac:dyDescent="0.2">
      <c r="AB1780" s="17" t="s">
        <v>4430</v>
      </c>
      <c r="AC1780" s="18" t="s">
        <v>4429</v>
      </c>
    </row>
    <row r="1781" spans="28:29" x14ac:dyDescent="0.2">
      <c r="AB1781" s="17" t="s">
        <v>4431</v>
      </c>
      <c r="AC1781" s="18" t="s">
        <v>4432</v>
      </c>
    </row>
    <row r="1782" spans="28:29" x14ac:dyDescent="0.2">
      <c r="AB1782" s="17" t="s">
        <v>4433</v>
      </c>
      <c r="AC1782" s="18" t="s">
        <v>4432</v>
      </c>
    </row>
    <row r="1783" spans="28:29" x14ac:dyDescent="0.2">
      <c r="AB1783" s="17" t="s">
        <v>4434</v>
      </c>
      <c r="AC1783" s="18" t="s">
        <v>4435</v>
      </c>
    </row>
    <row r="1784" spans="28:29" x14ac:dyDescent="0.2">
      <c r="AB1784" s="17" t="s">
        <v>4436</v>
      </c>
      <c r="AC1784" s="18" t="s">
        <v>4437</v>
      </c>
    </row>
    <row r="1785" spans="28:29" x14ac:dyDescent="0.2">
      <c r="AB1785" s="17" t="s">
        <v>4438</v>
      </c>
      <c r="AC1785" s="18" t="s">
        <v>4439</v>
      </c>
    </row>
    <row r="1786" spans="28:29" x14ac:dyDescent="0.2">
      <c r="AB1786" s="17" t="s">
        <v>4440</v>
      </c>
      <c r="AC1786" s="18" t="s">
        <v>4441</v>
      </c>
    </row>
    <row r="1787" spans="28:29" x14ac:dyDescent="0.2">
      <c r="AB1787" s="17" t="s">
        <v>4442</v>
      </c>
      <c r="AC1787" s="18" t="s">
        <v>4443</v>
      </c>
    </row>
    <row r="1788" spans="28:29" x14ac:dyDescent="0.2">
      <c r="AB1788" s="17" t="s">
        <v>4444</v>
      </c>
      <c r="AC1788" s="18" t="s">
        <v>4445</v>
      </c>
    </row>
    <row r="1789" spans="28:29" x14ac:dyDescent="0.2">
      <c r="AB1789" s="17" t="s">
        <v>4446</v>
      </c>
      <c r="AC1789" s="18" t="s">
        <v>4447</v>
      </c>
    </row>
    <row r="1790" spans="28:29" x14ac:dyDescent="0.2">
      <c r="AB1790" s="17" t="s">
        <v>4448</v>
      </c>
      <c r="AC1790" s="18" t="s">
        <v>4449</v>
      </c>
    </row>
    <row r="1791" spans="28:29" x14ac:dyDescent="0.2">
      <c r="AB1791" s="17" t="s">
        <v>4450</v>
      </c>
      <c r="AC1791" s="18" t="s">
        <v>4451</v>
      </c>
    </row>
    <row r="1792" spans="28:29" x14ac:dyDescent="0.2">
      <c r="AB1792" s="17" t="s">
        <v>4452</v>
      </c>
      <c r="AC1792" s="18" t="s">
        <v>4453</v>
      </c>
    </row>
    <row r="1793" spans="28:29" x14ac:dyDescent="0.2">
      <c r="AB1793" s="17" t="s">
        <v>4454</v>
      </c>
      <c r="AC1793" s="18" t="s">
        <v>4455</v>
      </c>
    </row>
    <row r="1794" spans="28:29" x14ac:dyDescent="0.2">
      <c r="AB1794" s="17" t="s">
        <v>4456</v>
      </c>
      <c r="AC1794" s="18" t="s">
        <v>4457</v>
      </c>
    </row>
    <row r="1795" spans="28:29" x14ac:dyDescent="0.2">
      <c r="AB1795" s="17" t="s">
        <v>4458</v>
      </c>
      <c r="AC1795" s="18" t="s">
        <v>4459</v>
      </c>
    </row>
    <row r="1796" spans="28:29" x14ac:dyDescent="0.2">
      <c r="AB1796" s="17" t="s">
        <v>4460</v>
      </c>
      <c r="AC1796" s="18" t="s">
        <v>4461</v>
      </c>
    </row>
    <row r="1797" spans="28:29" x14ac:dyDescent="0.2">
      <c r="AB1797" s="17" t="s">
        <v>4462</v>
      </c>
      <c r="AC1797" s="18" t="s">
        <v>4463</v>
      </c>
    </row>
    <row r="1798" spans="28:29" x14ac:dyDescent="0.2">
      <c r="AB1798" s="17" t="s">
        <v>4464</v>
      </c>
      <c r="AC1798" s="18" t="s">
        <v>4465</v>
      </c>
    </row>
    <row r="1799" spans="28:29" x14ac:dyDescent="0.2">
      <c r="AB1799" s="17" t="s">
        <v>4466</v>
      </c>
      <c r="AC1799" s="18" t="s">
        <v>4467</v>
      </c>
    </row>
    <row r="1800" spans="28:29" x14ac:dyDescent="0.2">
      <c r="AB1800" s="17" t="s">
        <v>4468</v>
      </c>
      <c r="AC1800" s="18" t="s">
        <v>4469</v>
      </c>
    </row>
    <row r="1801" spans="28:29" x14ac:dyDescent="0.2">
      <c r="AB1801" s="17" t="s">
        <v>4470</v>
      </c>
      <c r="AC1801" s="18" t="s">
        <v>4471</v>
      </c>
    </row>
    <row r="1802" spans="28:29" x14ac:dyDescent="0.2">
      <c r="AB1802" s="17" t="s">
        <v>4472</v>
      </c>
      <c r="AC1802" s="18" t="s">
        <v>4473</v>
      </c>
    </row>
    <row r="1803" spans="28:29" x14ac:dyDescent="0.2">
      <c r="AB1803" s="17" t="s">
        <v>4474</v>
      </c>
      <c r="AC1803" s="18" t="s">
        <v>4475</v>
      </c>
    </row>
    <row r="1804" spans="28:29" x14ac:dyDescent="0.2">
      <c r="AB1804" s="17" t="s">
        <v>4476</v>
      </c>
      <c r="AC1804" s="18" t="s">
        <v>4477</v>
      </c>
    </row>
    <row r="1805" spans="28:29" x14ac:dyDescent="0.2">
      <c r="AB1805" s="17" t="s">
        <v>4478</v>
      </c>
      <c r="AC1805" s="18" t="s">
        <v>4479</v>
      </c>
    </row>
    <row r="1806" spans="28:29" x14ac:dyDescent="0.2">
      <c r="AB1806" s="17" t="s">
        <v>4480</v>
      </c>
      <c r="AC1806" s="18" t="s">
        <v>4481</v>
      </c>
    </row>
    <row r="1807" spans="28:29" x14ac:dyDescent="0.2">
      <c r="AB1807" s="17" t="s">
        <v>4482</v>
      </c>
      <c r="AC1807" s="18" t="s">
        <v>4483</v>
      </c>
    </row>
    <row r="1808" spans="28:29" x14ac:dyDescent="0.2">
      <c r="AB1808" s="17" t="s">
        <v>4484</v>
      </c>
      <c r="AC1808" s="18" t="s">
        <v>4485</v>
      </c>
    </row>
    <row r="1809" spans="28:29" x14ac:dyDescent="0.2">
      <c r="AB1809" s="17" t="s">
        <v>4486</v>
      </c>
      <c r="AC1809" s="18" t="s">
        <v>4487</v>
      </c>
    </row>
    <row r="1810" spans="28:29" x14ac:dyDescent="0.2">
      <c r="AB1810" s="17" t="s">
        <v>4488</v>
      </c>
      <c r="AC1810" s="18" t="s">
        <v>4489</v>
      </c>
    </row>
    <row r="1811" spans="28:29" x14ac:dyDescent="0.2">
      <c r="AB1811" s="17" t="s">
        <v>4490</v>
      </c>
      <c r="AC1811" s="18" t="s">
        <v>4491</v>
      </c>
    </row>
    <row r="1812" spans="28:29" x14ac:dyDescent="0.2">
      <c r="AB1812" s="17" t="s">
        <v>4492</v>
      </c>
      <c r="AC1812" s="18" t="s">
        <v>4493</v>
      </c>
    </row>
    <row r="1813" spans="28:29" x14ac:dyDescent="0.2">
      <c r="AB1813" s="17" t="s">
        <v>4494</v>
      </c>
      <c r="AC1813" s="18" t="s">
        <v>4495</v>
      </c>
    </row>
    <row r="1814" spans="28:29" x14ac:dyDescent="0.2">
      <c r="AB1814" s="17" t="s">
        <v>4496</v>
      </c>
      <c r="AC1814" s="18" t="s">
        <v>4497</v>
      </c>
    </row>
    <row r="1815" spans="28:29" x14ac:dyDescent="0.2">
      <c r="AB1815" s="17" t="s">
        <v>4498</v>
      </c>
      <c r="AC1815" s="18" t="s">
        <v>4499</v>
      </c>
    </row>
    <row r="1816" spans="28:29" x14ac:dyDescent="0.2">
      <c r="AB1816" s="17" t="s">
        <v>4500</v>
      </c>
      <c r="AC1816" s="18" t="s">
        <v>4501</v>
      </c>
    </row>
    <row r="1817" spans="28:29" x14ac:dyDescent="0.2">
      <c r="AB1817" s="17" t="s">
        <v>4502</v>
      </c>
      <c r="AC1817" s="18" t="s">
        <v>4503</v>
      </c>
    </row>
    <row r="1818" spans="28:29" x14ac:dyDescent="0.2">
      <c r="AB1818" s="17" t="s">
        <v>4504</v>
      </c>
      <c r="AC1818" s="18" t="s">
        <v>4505</v>
      </c>
    </row>
    <row r="1819" spans="28:29" x14ac:dyDescent="0.2">
      <c r="AB1819" s="17" t="s">
        <v>4506</v>
      </c>
      <c r="AC1819" s="18" t="s">
        <v>4507</v>
      </c>
    </row>
    <row r="1820" spans="28:29" x14ac:dyDescent="0.2">
      <c r="AB1820" s="17" t="s">
        <v>4508</v>
      </c>
      <c r="AC1820" s="18" t="s">
        <v>4509</v>
      </c>
    </row>
    <row r="1821" spans="28:29" x14ac:dyDescent="0.2">
      <c r="AB1821" s="17" t="s">
        <v>4510</v>
      </c>
      <c r="AC1821" s="18" t="s">
        <v>4509</v>
      </c>
    </row>
    <row r="1822" spans="28:29" x14ac:dyDescent="0.2">
      <c r="AB1822" s="17" t="s">
        <v>4511</v>
      </c>
      <c r="AC1822" s="18" t="s">
        <v>4509</v>
      </c>
    </row>
    <row r="1823" spans="28:29" x14ac:dyDescent="0.2">
      <c r="AB1823" s="17" t="s">
        <v>4512</v>
      </c>
      <c r="AC1823" s="18" t="s">
        <v>4513</v>
      </c>
    </row>
    <row r="1824" spans="28:29" x14ac:dyDescent="0.2">
      <c r="AB1824" s="17" t="s">
        <v>4514</v>
      </c>
      <c r="AC1824" s="18" t="s">
        <v>4515</v>
      </c>
    </row>
    <row r="1825" spans="28:29" x14ac:dyDescent="0.2">
      <c r="AB1825" s="17" t="s">
        <v>4516</v>
      </c>
      <c r="AC1825" s="18" t="s">
        <v>4517</v>
      </c>
    </row>
    <row r="1826" spans="28:29" x14ac:dyDescent="0.2">
      <c r="AB1826" s="17" t="s">
        <v>4518</v>
      </c>
      <c r="AC1826" s="18" t="s">
        <v>4519</v>
      </c>
    </row>
    <row r="1827" spans="28:29" x14ac:dyDescent="0.2">
      <c r="AB1827" s="17" t="s">
        <v>4520</v>
      </c>
      <c r="AC1827" s="18" t="s">
        <v>4521</v>
      </c>
    </row>
    <row r="1828" spans="28:29" x14ac:dyDescent="0.2">
      <c r="AB1828" s="17" t="s">
        <v>4522</v>
      </c>
      <c r="AC1828" s="18" t="s">
        <v>4523</v>
      </c>
    </row>
    <row r="1829" spans="28:29" x14ac:dyDescent="0.2">
      <c r="AB1829" s="17" t="s">
        <v>34</v>
      </c>
      <c r="AC1829" s="18" t="s">
        <v>4524</v>
      </c>
    </row>
    <row r="1830" spans="28:29" x14ac:dyDescent="0.2">
      <c r="AB1830" s="17" t="s">
        <v>4525</v>
      </c>
      <c r="AC1830" s="18" t="s">
        <v>4526</v>
      </c>
    </row>
    <row r="1831" spans="28:29" x14ac:dyDescent="0.2">
      <c r="AB1831" s="17" t="s">
        <v>4527</v>
      </c>
      <c r="AC1831" s="18" t="s">
        <v>4528</v>
      </c>
    </row>
    <row r="1832" spans="28:29" x14ac:dyDescent="0.2">
      <c r="AB1832" s="17" t="s">
        <v>4529</v>
      </c>
      <c r="AC1832" s="18" t="s">
        <v>4530</v>
      </c>
    </row>
    <row r="1833" spans="28:29" x14ac:dyDescent="0.2">
      <c r="AB1833" s="17" t="s">
        <v>4531</v>
      </c>
      <c r="AC1833" s="18" t="s">
        <v>4532</v>
      </c>
    </row>
    <row r="1834" spans="28:29" x14ac:dyDescent="0.2">
      <c r="AB1834" s="17" t="s">
        <v>4533</v>
      </c>
      <c r="AC1834" s="18" t="s">
        <v>4534</v>
      </c>
    </row>
    <row r="1835" spans="28:29" x14ac:dyDescent="0.2">
      <c r="AB1835" s="17" t="s">
        <v>4535</v>
      </c>
      <c r="AC1835" s="18" t="s">
        <v>4536</v>
      </c>
    </row>
    <row r="1836" spans="28:29" x14ac:dyDescent="0.2">
      <c r="AB1836" s="17" t="s">
        <v>4537</v>
      </c>
      <c r="AC1836" s="18" t="s">
        <v>4536</v>
      </c>
    </row>
    <row r="1837" spans="28:29" x14ac:dyDescent="0.2">
      <c r="AB1837" s="17" t="s">
        <v>4538</v>
      </c>
      <c r="AC1837" s="18" t="s">
        <v>4536</v>
      </c>
    </row>
    <row r="1838" spans="28:29" x14ac:dyDescent="0.2">
      <c r="AB1838" s="17" t="s">
        <v>4539</v>
      </c>
      <c r="AC1838" s="18" t="s">
        <v>4540</v>
      </c>
    </row>
    <row r="1839" spans="28:29" x14ac:dyDescent="0.2">
      <c r="AB1839" s="17" t="s">
        <v>4541</v>
      </c>
      <c r="AC1839" s="18" t="s">
        <v>4540</v>
      </c>
    </row>
    <row r="1840" spans="28:29" x14ac:dyDescent="0.2">
      <c r="AB1840" s="17" t="s">
        <v>4542</v>
      </c>
      <c r="AC1840" s="18" t="s">
        <v>4540</v>
      </c>
    </row>
    <row r="1841" spans="28:29" x14ac:dyDescent="0.2">
      <c r="AB1841" s="17" t="s">
        <v>4543</v>
      </c>
      <c r="AC1841" s="18" t="s">
        <v>4544</v>
      </c>
    </row>
    <row r="1842" spans="28:29" x14ac:dyDescent="0.2">
      <c r="AB1842" s="17" t="s">
        <v>4545</v>
      </c>
      <c r="AC1842" s="18" t="s">
        <v>4546</v>
      </c>
    </row>
    <row r="1843" spans="28:29" x14ac:dyDescent="0.2">
      <c r="AB1843" s="17" t="s">
        <v>4547</v>
      </c>
      <c r="AC1843" s="18" t="s">
        <v>4548</v>
      </c>
    </row>
    <row r="1844" spans="28:29" x14ac:dyDescent="0.2">
      <c r="AB1844" s="17" t="s">
        <v>4549</v>
      </c>
      <c r="AC1844" s="18" t="s">
        <v>4550</v>
      </c>
    </row>
    <row r="1845" spans="28:29" x14ac:dyDescent="0.2">
      <c r="AB1845" s="17" t="s">
        <v>4551</v>
      </c>
      <c r="AC1845" s="18" t="s">
        <v>4552</v>
      </c>
    </row>
    <row r="1846" spans="28:29" x14ac:dyDescent="0.2">
      <c r="AB1846" s="17" t="s">
        <v>4553</v>
      </c>
      <c r="AC1846" s="18" t="s">
        <v>4554</v>
      </c>
    </row>
    <row r="1847" spans="28:29" x14ac:dyDescent="0.2">
      <c r="AB1847" s="17" t="s">
        <v>4555</v>
      </c>
      <c r="AC1847" s="18" t="s">
        <v>4556</v>
      </c>
    </row>
    <row r="1848" spans="28:29" x14ac:dyDescent="0.2">
      <c r="AB1848" s="17" t="s">
        <v>4557</v>
      </c>
      <c r="AC1848" s="18" t="s">
        <v>4556</v>
      </c>
    </row>
    <row r="1849" spans="28:29" x14ac:dyDescent="0.2">
      <c r="AB1849" s="17" t="s">
        <v>4558</v>
      </c>
      <c r="AC1849" s="18" t="s">
        <v>4559</v>
      </c>
    </row>
    <row r="1850" spans="28:29" x14ac:dyDescent="0.2">
      <c r="AB1850" s="17" t="s">
        <v>4560</v>
      </c>
      <c r="AC1850" s="18" t="s">
        <v>4561</v>
      </c>
    </row>
    <row r="1851" spans="28:29" x14ac:dyDescent="0.2">
      <c r="AB1851" s="17" t="s">
        <v>4562</v>
      </c>
      <c r="AC1851" s="18" t="s">
        <v>4561</v>
      </c>
    </row>
    <row r="1852" spans="28:29" x14ac:dyDescent="0.2">
      <c r="AB1852" s="17" t="s">
        <v>4563</v>
      </c>
      <c r="AC1852" s="18" t="s">
        <v>4564</v>
      </c>
    </row>
    <row r="1853" spans="28:29" x14ac:dyDescent="0.2">
      <c r="AB1853" s="17" t="s">
        <v>4565</v>
      </c>
      <c r="AC1853" s="18" t="s">
        <v>4566</v>
      </c>
    </row>
    <row r="1854" spans="28:29" x14ac:dyDescent="0.2">
      <c r="AB1854" s="17" t="s">
        <v>4567</v>
      </c>
      <c r="AC1854" s="18" t="s">
        <v>4568</v>
      </c>
    </row>
    <row r="1855" spans="28:29" x14ac:dyDescent="0.2">
      <c r="AB1855" s="17" t="s">
        <v>4569</v>
      </c>
      <c r="AC1855" s="18" t="s">
        <v>4570</v>
      </c>
    </row>
    <row r="1856" spans="28:29" x14ac:dyDescent="0.2">
      <c r="AB1856" s="17" t="s">
        <v>4571</v>
      </c>
      <c r="AC1856" s="18" t="s">
        <v>4572</v>
      </c>
    </row>
    <row r="1857" spans="28:29" x14ac:dyDescent="0.2">
      <c r="AB1857" s="17" t="s">
        <v>4573</v>
      </c>
      <c r="AC1857" s="18" t="s">
        <v>4574</v>
      </c>
    </row>
    <row r="1858" spans="28:29" x14ac:dyDescent="0.2">
      <c r="AB1858" s="17" t="s">
        <v>4575</v>
      </c>
      <c r="AC1858" s="18" t="s">
        <v>4576</v>
      </c>
    </row>
    <row r="1859" spans="28:29" x14ac:dyDescent="0.2">
      <c r="AB1859" s="17" t="s">
        <v>4577</v>
      </c>
      <c r="AC1859" s="18" t="s">
        <v>4578</v>
      </c>
    </row>
    <row r="1860" spans="28:29" x14ac:dyDescent="0.2">
      <c r="AB1860" s="17" t="s">
        <v>4579</v>
      </c>
      <c r="AC1860" s="18" t="s">
        <v>4580</v>
      </c>
    </row>
    <row r="1861" spans="28:29" x14ac:dyDescent="0.2">
      <c r="AB1861" s="17" t="s">
        <v>4581</v>
      </c>
      <c r="AC1861" s="18" t="s">
        <v>4582</v>
      </c>
    </row>
    <row r="1862" spans="28:29" x14ac:dyDescent="0.2">
      <c r="AB1862" s="17" t="s">
        <v>4583</v>
      </c>
      <c r="AC1862" s="18" t="s">
        <v>4584</v>
      </c>
    </row>
    <row r="1863" spans="28:29" x14ac:dyDescent="0.2">
      <c r="AB1863" s="17" t="s">
        <v>4585</v>
      </c>
      <c r="AC1863" s="18" t="s">
        <v>4586</v>
      </c>
    </row>
    <row r="1864" spans="28:29" x14ac:dyDescent="0.2">
      <c r="AB1864" s="17" t="s">
        <v>4587</v>
      </c>
      <c r="AC1864" s="18" t="s">
        <v>4588</v>
      </c>
    </row>
    <row r="1865" spans="28:29" x14ac:dyDescent="0.2">
      <c r="AB1865" s="17" t="s">
        <v>4589</v>
      </c>
      <c r="AC1865" s="18" t="s">
        <v>4590</v>
      </c>
    </row>
    <row r="1866" spans="28:29" x14ac:dyDescent="0.2">
      <c r="AB1866" s="17" t="s">
        <v>4591</v>
      </c>
      <c r="AC1866" s="18" t="s">
        <v>4592</v>
      </c>
    </row>
    <row r="1867" spans="28:29" x14ac:dyDescent="0.2">
      <c r="AB1867" s="17" t="s">
        <v>4593</v>
      </c>
      <c r="AC1867" s="18" t="s">
        <v>4594</v>
      </c>
    </row>
    <row r="1868" spans="28:29" x14ac:dyDescent="0.2">
      <c r="AB1868" s="17" t="s">
        <v>4595</v>
      </c>
      <c r="AC1868" s="18" t="s">
        <v>4596</v>
      </c>
    </row>
    <row r="1869" spans="28:29" x14ac:dyDescent="0.2">
      <c r="AB1869" s="17" t="s">
        <v>4597</v>
      </c>
      <c r="AC1869" s="18" t="s">
        <v>4596</v>
      </c>
    </row>
    <row r="1870" spans="28:29" x14ac:dyDescent="0.2">
      <c r="AB1870" s="17" t="s">
        <v>4598</v>
      </c>
      <c r="AC1870" s="18" t="s">
        <v>4596</v>
      </c>
    </row>
    <row r="1871" spans="28:29" x14ac:dyDescent="0.2">
      <c r="AB1871" s="17" t="s">
        <v>4599</v>
      </c>
      <c r="AC1871" s="18" t="s">
        <v>4600</v>
      </c>
    </row>
    <row r="1872" spans="28:29" x14ac:dyDescent="0.2">
      <c r="AB1872" s="17" t="s">
        <v>4601</v>
      </c>
      <c r="AC1872" s="18" t="s">
        <v>4602</v>
      </c>
    </row>
    <row r="1873" spans="28:29" x14ac:dyDescent="0.2">
      <c r="AB1873" s="17" t="s">
        <v>4603</v>
      </c>
      <c r="AC1873" s="18" t="s">
        <v>4604</v>
      </c>
    </row>
    <row r="1874" spans="28:29" x14ac:dyDescent="0.2">
      <c r="AB1874" s="17" t="s">
        <v>4605</v>
      </c>
      <c r="AC1874" s="18" t="s">
        <v>4606</v>
      </c>
    </row>
    <row r="1875" spans="28:29" x14ac:dyDescent="0.2">
      <c r="AB1875" s="17" t="s">
        <v>4607</v>
      </c>
      <c r="AC1875" s="18" t="s">
        <v>4608</v>
      </c>
    </row>
    <row r="1876" spans="28:29" x14ac:dyDescent="0.2">
      <c r="AB1876" s="17" t="s">
        <v>4609</v>
      </c>
      <c r="AC1876" s="18" t="s">
        <v>4608</v>
      </c>
    </row>
    <row r="1877" spans="28:29" x14ac:dyDescent="0.2">
      <c r="AB1877" s="17" t="s">
        <v>4610</v>
      </c>
      <c r="AC1877" s="18" t="s">
        <v>4608</v>
      </c>
    </row>
    <row r="1878" spans="28:29" x14ac:dyDescent="0.2">
      <c r="AB1878" s="17" t="s">
        <v>4611</v>
      </c>
      <c r="AC1878" s="18" t="s">
        <v>4612</v>
      </c>
    </row>
    <row r="1879" spans="28:29" x14ac:dyDescent="0.2">
      <c r="AB1879" s="17" t="s">
        <v>4613</v>
      </c>
      <c r="AC1879" s="18" t="s">
        <v>4614</v>
      </c>
    </row>
    <row r="1880" spans="28:29" x14ac:dyDescent="0.2">
      <c r="AB1880" s="17" t="s">
        <v>4615</v>
      </c>
      <c r="AC1880" s="18" t="s">
        <v>4616</v>
      </c>
    </row>
    <row r="1881" spans="28:29" x14ac:dyDescent="0.2">
      <c r="AB1881" s="17" t="s">
        <v>4617</v>
      </c>
      <c r="AC1881" s="18" t="s">
        <v>4618</v>
      </c>
    </row>
    <row r="1882" spans="28:29" x14ac:dyDescent="0.2">
      <c r="AB1882" s="17" t="s">
        <v>4619</v>
      </c>
      <c r="AC1882" s="18" t="s">
        <v>4620</v>
      </c>
    </row>
    <row r="1883" spans="28:29" x14ac:dyDescent="0.2">
      <c r="AB1883" s="17" t="s">
        <v>4621</v>
      </c>
      <c r="AC1883" s="18" t="s">
        <v>4622</v>
      </c>
    </row>
    <row r="1884" spans="28:29" x14ac:dyDescent="0.2">
      <c r="AB1884" s="17" t="s">
        <v>4623</v>
      </c>
      <c r="AC1884" s="18" t="s">
        <v>4624</v>
      </c>
    </row>
    <row r="1885" spans="28:29" x14ac:dyDescent="0.2">
      <c r="AB1885" s="17" t="s">
        <v>4625</v>
      </c>
      <c r="AC1885" s="18" t="s">
        <v>4626</v>
      </c>
    </row>
    <row r="1886" spans="28:29" x14ac:dyDescent="0.2">
      <c r="AB1886" s="17" t="s">
        <v>4627</v>
      </c>
      <c r="AC1886" s="18" t="s">
        <v>4628</v>
      </c>
    </row>
    <row r="1887" spans="28:29" x14ac:dyDescent="0.2">
      <c r="AB1887" s="17" t="s">
        <v>4629</v>
      </c>
      <c r="AC1887" s="18" t="s">
        <v>4628</v>
      </c>
    </row>
    <row r="1888" spans="28:29" x14ac:dyDescent="0.2">
      <c r="AB1888" s="17" t="s">
        <v>4630</v>
      </c>
      <c r="AC1888" s="18" t="s">
        <v>4631</v>
      </c>
    </row>
    <row r="1889" spans="28:29" x14ac:dyDescent="0.2">
      <c r="AB1889" s="17" t="s">
        <v>4632</v>
      </c>
      <c r="AC1889" s="18" t="s">
        <v>4633</v>
      </c>
    </row>
    <row r="1890" spans="28:29" x14ac:dyDescent="0.2">
      <c r="AB1890" s="17" t="s">
        <v>4634</v>
      </c>
      <c r="AC1890" s="18" t="s">
        <v>4633</v>
      </c>
    </row>
    <row r="1891" spans="28:29" x14ac:dyDescent="0.2">
      <c r="AB1891" s="17" t="s">
        <v>4635</v>
      </c>
      <c r="AC1891" s="18" t="s">
        <v>4636</v>
      </c>
    </row>
    <row r="1892" spans="28:29" x14ac:dyDescent="0.2">
      <c r="AB1892" s="17" t="s">
        <v>4637</v>
      </c>
      <c r="AC1892" s="18" t="s">
        <v>4638</v>
      </c>
    </row>
    <row r="1893" spans="28:29" x14ac:dyDescent="0.2">
      <c r="AB1893" s="17" t="s">
        <v>4639</v>
      </c>
      <c r="AC1893" s="18" t="s">
        <v>4638</v>
      </c>
    </row>
    <row r="1894" spans="28:29" x14ac:dyDescent="0.2">
      <c r="AB1894" s="17" t="s">
        <v>4640</v>
      </c>
      <c r="AC1894" s="18" t="s">
        <v>4638</v>
      </c>
    </row>
    <row r="1895" spans="28:29" x14ac:dyDescent="0.2">
      <c r="AB1895" s="17" t="s">
        <v>4641</v>
      </c>
      <c r="AC1895" s="18" t="s">
        <v>4642</v>
      </c>
    </row>
    <row r="1896" spans="28:29" x14ac:dyDescent="0.2">
      <c r="AB1896" s="17" t="s">
        <v>4643</v>
      </c>
      <c r="AC1896" s="18" t="s">
        <v>4644</v>
      </c>
    </row>
    <row r="1897" spans="28:29" x14ac:dyDescent="0.2">
      <c r="AB1897" s="17" t="s">
        <v>4645</v>
      </c>
      <c r="AC1897" s="18" t="s">
        <v>4642</v>
      </c>
    </row>
    <row r="1898" spans="28:29" x14ac:dyDescent="0.2">
      <c r="AB1898" s="17" t="s">
        <v>4646</v>
      </c>
      <c r="AC1898" s="18" t="s">
        <v>4642</v>
      </c>
    </row>
    <row r="1899" spans="28:29" x14ac:dyDescent="0.2">
      <c r="AB1899" s="17" t="s">
        <v>4647</v>
      </c>
      <c r="AC1899" s="18" t="s">
        <v>4648</v>
      </c>
    </row>
    <row r="1900" spans="28:29" x14ac:dyDescent="0.2">
      <c r="AB1900" s="17" t="s">
        <v>4649</v>
      </c>
      <c r="AC1900" s="18" t="s">
        <v>4650</v>
      </c>
    </row>
    <row r="1901" spans="28:29" x14ac:dyDescent="0.2">
      <c r="AB1901" s="17" t="s">
        <v>4651</v>
      </c>
      <c r="AC1901" s="18" t="s">
        <v>4652</v>
      </c>
    </row>
    <row r="1902" spans="28:29" x14ac:dyDescent="0.2">
      <c r="AB1902" s="17" t="s">
        <v>4653</v>
      </c>
      <c r="AC1902" s="18" t="s">
        <v>4654</v>
      </c>
    </row>
    <row r="1903" spans="28:29" x14ac:dyDescent="0.2">
      <c r="AB1903" s="17" t="s">
        <v>4655</v>
      </c>
      <c r="AC1903" s="18" t="s">
        <v>4656</v>
      </c>
    </row>
    <row r="1904" spans="28:29" x14ac:dyDescent="0.2">
      <c r="AB1904" s="17" t="s">
        <v>4657</v>
      </c>
      <c r="AC1904" s="18" t="s">
        <v>4658</v>
      </c>
    </row>
    <row r="1905" spans="28:29" x14ac:dyDescent="0.2">
      <c r="AB1905" s="17" t="s">
        <v>4659</v>
      </c>
      <c r="AC1905" s="18" t="s">
        <v>4660</v>
      </c>
    </row>
    <row r="1906" spans="28:29" x14ac:dyDescent="0.2">
      <c r="AB1906" s="17" t="s">
        <v>4661</v>
      </c>
      <c r="AC1906" s="18" t="s">
        <v>4662</v>
      </c>
    </row>
    <row r="1907" spans="28:29" x14ac:dyDescent="0.2">
      <c r="AB1907" s="17" t="s">
        <v>4663</v>
      </c>
      <c r="AC1907" s="18" t="s">
        <v>4664</v>
      </c>
    </row>
    <row r="1908" spans="28:29" x14ac:dyDescent="0.2">
      <c r="AB1908" s="17" t="s">
        <v>4665</v>
      </c>
      <c r="AC1908" s="18" t="s">
        <v>4666</v>
      </c>
    </row>
    <row r="1909" spans="28:29" x14ac:dyDescent="0.2">
      <c r="AB1909" s="17" t="s">
        <v>4667</v>
      </c>
      <c r="AC1909" s="18" t="s">
        <v>4668</v>
      </c>
    </row>
    <row r="1910" spans="28:29" x14ac:dyDescent="0.2">
      <c r="AB1910" s="17" t="s">
        <v>4669</v>
      </c>
      <c r="AC1910" s="18" t="s">
        <v>4670</v>
      </c>
    </row>
    <row r="1911" spans="28:29" x14ac:dyDescent="0.2">
      <c r="AB1911" s="17" t="s">
        <v>4671</v>
      </c>
      <c r="AC1911" s="18" t="s">
        <v>4672</v>
      </c>
    </row>
    <row r="1912" spans="28:29" x14ac:dyDescent="0.2">
      <c r="AB1912" s="17" t="s">
        <v>4673</v>
      </c>
      <c r="AC1912" s="18" t="s">
        <v>4674</v>
      </c>
    </row>
    <row r="1913" spans="28:29" x14ac:dyDescent="0.2">
      <c r="AB1913" s="17" t="s">
        <v>4675</v>
      </c>
      <c r="AC1913" s="18" t="s">
        <v>4676</v>
      </c>
    </row>
    <row r="1914" spans="28:29" x14ac:dyDescent="0.2">
      <c r="AB1914" s="17" t="s">
        <v>4677</v>
      </c>
      <c r="AC1914" s="18" t="s">
        <v>4678</v>
      </c>
    </row>
    <row r="1915" spans="28:29" x14ac:dyDescent="0.2">
      <c r="AB1915" s="17" t="s">
        <v>4679</v>
      </c>
      <c r="AC1915" s="18" t="s">
        <v>4680</v>
      </c>
    </row>
    <row r="1916" spans="28:29" x14ac:dyDescent="0.2">
      <c r="AB1916" s="17" t="s">
        <v>4681</v>
      </c>
      <c r="AC1916" s="18" t="s">
        <v>4682</v>
      </c>
    </row>
    <row r="1917" spans="28:29" x14ac:dyDescent="0.2">
      <c r="AB1917" s="17" t="s">
        <v>4683</v>
      </c>
      <c r="AC1917" s="18" t="s">
        <v>4684</v>
      </c>
    </row>
    <row r="1918" spans="28:29" x14ac:dyDescent="0.2">
      <c r="AB1918" s="17" t="s">
        <v>4685</v>
      </c>
      <c r="AC1918" s="18" t="s">
        <v>4686</v>
      </c>
    </row>
    <row r="1919" spans="28:29" x14ac:dyDescent="0.2">
      <c r="AB1919" s="17" t="s">
        <v>4687</v>
      </c>
      <c r="AC1919" s="18" t="s">
        <v>4688</v>
      </c>
    </row>
    <row r="1920" spans="28:29" x14ac:dyDescent="0.2">
      <c r="AB1920" s="17" t="s">
        <v>4689</v>
      </c>
      <c r="AC1920" s="18" t="s">
        <v>4690</v>
      </c>
    </row>
    <row r="1921" spans="28:29" x14ac:dyDescent="0.2">
      <c r="AB1921" s="17" t="s">
        <v>4691</v>
      </c>
      <c r="AC1921" s="18" t="s">
        <v>4692</v>
      </c>
    </row>
    <row r="1922" spans="28:29" x14ac:dyDescent="0.2">
      <c r="AB1922" s="17" t="s">
        <v>4693</v>
      </c>
      <c r="AC1922" s="18" t="s">
        <v>4694</v>
      </c>
    </row>
    <row r="1923" spans="28:29" x14ac:dyDescent="0.2">
      <c r="AB1923" s="17" t="s">
        <v>4695</v>
      </c>
      <c r="AC1923" s="18" t="s">
        <v>4696</v>
      </c>
    </row>
    <row r="1924" spans="28:29" x14ac:dyDescent="0.2">
      <c r="AB1924" s="17" t="s">
        <v>4697</v>
      </c>
      <c r="AC1924" s="18" t="s">
        <v>4698</v>
      </c>
    </row>
    <row r="1925" spans="28:29" x14ac:dyDescent="0.2">
      <c r="AB1925" s="17" t="s">
        <v>4699</v>
      </c>
      <c r="AC1925" s="18" t="s">
        <v>4700</v>
      </c>
    </row>
    <row r="1926" spans="28:29" x14ac:dyDescent="0.2">
      <c r="AB1926" s="17" t="s">
        <v>4701</v>
      </c>
      <c r="AC1926" s="18" t="s">
        <v>4702</v>
      </c>
    </row>
    <row r="1927" spans="28:29" x14ac:dyDescent="0.2">
      <c r="AB1927" s="17" t="s">
        <v>4703</v>
      </c>
      <c r="AC1927" s="18" t="s">
        <v>4704</v>
      </c>
    </row>
    <row r="1928" spans="28:29" x14ac:dyDescent="0.2">
      <c r="AB1928" s="17" t="s">
        <v>4705</v>
      </c>
      <c r="AC1928" s="18" t="s">
        <v>4706</v>
      </c>
    </row>
    <row r="1929" spans="28:29" x14ac:dyDescent="0.2">
      <c r="AB1929" s="17" t="s">
        <v>4707</v>
      </c>
      <c r="AC1929" s="18" t="s">
        <v>4708</v>
      </c>
    </row>
    <row r="1930" spans="28:29" x14ac:dyDescent="0.2">
      <c r="AB1930" s="17" t="s">
        <v>4709</v>
      </c>
      <c r="AC1930" s="18" t="s">
        <v>4710</v>
      </c>
    </row>
    <row r="1931" spans="28:29" x14ac:dyDescent="0.2">
      <c r="AB1931" s="17" t="s">
        <v>4711</v>
      </c>
      <c r="AC1931" s="18" t="s">
        <v>4712</v>
      </c>
    </row>
    <row r="1932" spans="28:29" x14ac:dyDescent="0.2">
      <c r="AB1932" s="17" t="s">
        <v>4713</v>
      </c>
      <c r="AC1932" s="18" t="s">
        <v>4714</v>
      </c>
    </row>
    <row r="1933" spans="28:29" x14ac:dyDescent="0.2">
      <c r="AB1933" s="17" t="s">
        <v>4715</v>
      </c>
      <c r="AC1933" s="18" t="s">
        <v>4716</v>
      </c>
    </row>
    <row r="1934" spans="28:29" x14ac:dyDescent="0.2">
      <c r="AB1934" s="17" t="s">
        <v>4717</v>
      </c>
      <c r="AC1934" s="18" t="s">
        <v>4718</v>
      </c>
    </row>
    <row r="1935" spans="28:29" x14ac:dyDescent="0.2">
      <c r="AB1935" s="17" t="s">
        <v>4719</v>
      </c>
      <c r="AC1935" s="18" t="s">
        <v>4720</v>
      </c>
    </row>
    <row r="1936" spans="28:29" x14ac:dyDescent="0.2">
      <c r="AB1936" s="17" t="s">
        <v>4721</v>
      </c>
      <c r="AC1936" s="18" t="s">
        <v>4722</v>
      </c>
    </row>
    <row r="1937" spans="28:29" x14ac:dyDescent="0.2">
      <c r="AB1937" s="17" t="s">
        <v>4723</v>
      </c>
      <c r="AC1937" s="18" t="s">
        <v>4724</v>
      </c>
    </row>
    <row r="1938" spans="28:29" x14ac:dyDescent="0.2">
      <c r="AB1938" s="17" t="s">
        <v>4725</v>
      </c>
      <c r="AC1938" s="18" t="s">
        <v>4726</v>
      </c>
    </row>
    <row r="1939" spans="28:29" x14ac:dyDescent="0.2">
      <c r="AB1939" s="17" t="s">
        <v>4727</v>
      </c>
      <c r="AC1939" s="18" t="s">
        <v>4728</v>
      </c>
    </row>
  </sheetData>
  <sheetProtection sheet="1" objects="1" scenarios="1"/>
  <mergeCells count="16">
    <mergeCell ref="T19:V19"/>
    <mergeCell ref="X5:Z5"/>
    <mergeCell ref="E5:G5"/>
    <mergeCell ref="E11:G11"/>
    <mergeCell ref="E20:G20"/>
    <mergeCell ref="I5:K5"/>
    <mergeCell ref="I19:K19"/>
    <mergeCell ref="AB5:AC5"/>
    <mergeCell ref="AE5:AG5"/>
    <mergeCell ref="AI5:AK5"/>
    <mergeCell ref="A1:G3"/>
    <mergeCell ref="A11:C11"/>
    <mergeCell ref="M5:O5"/>
    <mergeCell ref="Q5:R5"/>
    <mergeCell ref="T5:V5"/>
    <mergeCell ref="A5:C5"/>
  </mergeCells>
  <pageMargins left="0.7" right="0.7" top="0.75" bottom="0.75" header="0.3" footer="0.3"/>
  <pageSetup paperSize="9" orientation="portrait" horizontalDpi="0" verticalDpi="0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A29FB-6925-8949-9C7D-A113E48A3CF1}">
  <dimension ref="A1:BC251"/>
  <sheetViews>
    <sheetView workbookViewId="0">
      <selection activeCell="E2" sqref="E2"/>
    </sheetView>
  </sheetViews>
  <sheetFormatPr baseColWidth="10" defaultRowHeight="16" x14ac:dyDescent="0.2"/>
  <cols>
    <col min="1" max="16384" width="10.83203125" style="30"/>
  </cols>
  <sheetData>
    <row r="1" spans="1:55" x14ac:dyDescent="0.2">
      <c r="A1" s="29" t="s">
        <v>5123</v>
      </c>
      <c r="D1" s="30" t="s">
        <v>9017</v>
      </c>
      <c r="E1" s="90">
        <v>45407</v>
      </c>
    </row>
    <row r="2" spans="1:55" x14ac:dyDescent="0.2">
      <c r="A2" s="29" t="s">
        <v>5124</v>
      </c>
    </row>
    <row r="3" spans="1:55" x14ac:dyDescent="0.2">
      <c r="A3" s="29" t="s">
        <v>5125</v>
      </c>
    </row>
    <row r="4" spans="1:55" ht="60" x14ac:dyDescent="0.2">
      <c r="A4" s="31" t="s">
        <v>5126</v>
      </c>
      <c r="B4" s="31" t="s">
        <v>5125</v>
      </c>
      <c r="D4" s="31" t="s">
        <v>5127</v>
      </c>
      <c r="E4" s="31" t="s">
        <v>5125</v>
      </c>
      <c r="G4" s="31" t="s">
        <v>5128</v>
      </c>
      <c r="H4" s="31" t="s">
        <v>5125</v>
      </c>
      <c r="J4" s="31" t="s">
        <v>5129</v>
      </c>
      <c r="K4" s="31" t="s">
        <v>5125</v>
      </c>
      <c r="M4" s="31" t="s">
        <v>5130</v>
      </c>
      <c r="O4" s="31" t="s">
        <v>5131</v>
      </c>
      <c r="P4" s="31" t="s">
        <v>5125</v>
      </c>
      <c r="R4" s="31" t="s">
        <v>5132</v>
      </c>
      <c r="T4" s="31" t="s">
        <v>5133</v>
      </c>
      <c r="V4" s="31" t="s">
        <v>5134</v>
      </c>
      <c r="X4" s="31" t="s">
        <v>5135</v>
      </c>
      <c r="Y4" s="31" t="s">
        <v>5125</v>
      </c>
      <c r="AA4" s="31" t="s">
        <v>5136</v>
      </c>
      <c r="AB4" s="31" t="s">
        <v>5125</v>
      </c>
      <c r="AD4" s="31" t="s">
        <v>5137</v>
      </c>
      <c r="AE4" s="31" t="s">
        <v>5125</v>
      </c>
      <c r="AG4" s="31" t="s">
        <v>5138</v>
      </c>
      <c r="AH4" s="31" t="s">
        <v>5125</v>
      </c>
      <c r="AJ4" s="31" t="s">
        <v>5139</v>
      </c>
      <c r="AK4" s="31" t="s">
        <v>5125</v>
      </c>
      <c r="AM4" s="31" t="s">
        <v>5140</v>
      </c>
      <c r="AN4" s="31" t="s">
        <v>5125</v>
      </c>
      <c r="AP4" s="31" t="s">
        <v>5141</v>
      </c>
      <c r="AQ4" s="31" t="s">
        <v>5125</v>
      </c>
      <c r="AS4" s="31" t="s">
        <v>5142</v>
      </c>
      <c r="AT4" s="31" t="s">
        <v>5125</v>
      </c>
      <c r="AV4" s="31" t="s">
        <v>5143</v>
      </c>
      <c r="AW4" s="31" t="s">
        <v>5125</v>
      </c>
      <c r="AY4" s="31" t="s">
        <v>5144</v>
      </c>
      <c r="AZ4" s="31" t="s">
        <v>5125</v>
      </c>
      <c r="BB4" s="31" t="s">
        <v>5145</v>
      </c>
      <c r="BC4" s="31" t="s">
        <v>5125</v>
      </c>
    </row>
    <row r="5" spans="1:55" ht="30" x14ac:dyDescent="0.2">
      <c r="A5" s="32" t="s">
        <v>5146</v>
      </c>
      <c r="B5" s="32" t="s">
        <v>5147</v>
      </c>
      <c r="D5" s="32" t="s">
        <v>5146</v>
      </c>
      <c r="E5" s="32" t="s">
        <v>5147</v>
      </c>
      <c r="G5" s="32" t="s">
        <v>5146</v>
      </c>
      <c r="H5" s="32" t="s">
        <v>5147</v>
      </c>
      <c r="J5" s="32" t="s">
        <v>5146</v>
      </c>
      <c r="K5" s="32" t="s">
        <v>5147</v>
      </c>
      <c r="M5" s="32" t="s">
        <v>5146</v>
      </c>
      <c r="O5" s="32" t="s">
        <v>5146</v>
      </c>
      <c r="P5" s="32" t="s">
        <v>5147</v>
      </c>
      <c r="R5" s="32" t="s">
        <v>5146</v>
      </c>
      <c r="T5" s="32" t="s">
        <v>5146</v>
      </c>
      <c r="V5" s="32" t="s">
        <v>5146</v>
      </c>
      <c r="X5" s="32" t="s">
        <v>5146</v>
      </c>
      <c r="Y5" s="32" t="s">
        <v>5147</v>
      </c>
      <c r="AA5" s="32" t="s">
        <v>5146</v>
      </c>
      <c r="AB5" s="32" t="s">
        <v>5147</v>
      </c>
      <c r="AD5" s="32" t="s">
        <v>5146</v>
      </c>
      <c r="AE5" s="32" t="s">
        <v>5147</v>
      </c>
      <c r="AG5" s="32" t="s">
        <v>5146</v>
      </c>
      <c r="AH5" s="32" t="s">
        <v>5147</v>
      </c>
      <c r="AJ5" s="32" t="s">
        <v>5146</v>
      </c>
      <c r="AK5" s="32" t="s">
        <v>5147</v>
      </c>
      <c r="AM5" s="32" t="s">
        <v>5146</v>
      </c>
      <c r="AN5" s="32" t="s">
        <v>5147</v>
      </c>
      <c r="AP5" s="32" t="s">
        <v>5146</v>
      </c>
      <c r="AQ5" s="32" t="s">
        <v>5147</v>
      </c>
      <c r="AS5" s="32" t="s">
        <v>5146</v>
      </c>
      <c r="AT5" s="32" t="s">
        <v>5147</v>
      </c>
      <c r="AV5" s="32" t="s">
        <v>5146</v>
      </c>
      <c r="AW5" s="32" t="s">
        <v>5147</v>
      </c>
      <c r="AY5" s="32" t="s">
        <v>5146</v>
      </c>
      <c r="AZ5" s="32" t="s">
        <v>5147</v>
      </c>
      <c r="BB5" s="32" t="s">
        <v>5146</v>
      </c>
      <c r="BC5" s="32" t="s">
        <v>5147</v>
      </c>
    </row>
    <row r="6" spans="1:55" x14ac:dyDescent="0.2">
      <c r="A6" s="29" t="s">
        <v>5148</v>
      </c>
      <c r="B6" s="29" t="s">
        <v>5149</v>
      </c>
      <c r="D6" s="29" t="s">
        <v>5150</v>
      </c>
      <c r="E6" s="29" t="s">
        <v>5151</v>
      </c>
      <c r="G6" s="29" t="s">
        <v>153</v>
      </c>
      <c r="H6" s="29" t="s">
        <v>154</v>
      </c>
      <c r="J6" s="29" t="s">
        <v>5152</v>
      </c>
      <c r="K6" s="29" t="s">
        <v>5153</v>
      </c>
      <c r="M6" s="29" t="s">
        <v>5154</v>
      </c>
      <c r="O6" s="29" t="s">
        <v>5155</v>
      </c>
      <c r="P6" s="29" t="s">
        <v>5156</v>
      </c>
      <c r="R6" s="29" t="s">
        <v>38</v>
      </c>
      <c r="T6" s="29" t="s">
        <v>5157</v>
      </c>
      <c r="V6" s="29" t="s">
        <v>5158</v>
      </c>
      <c r="X6" s="29" t="s">
        <v>5159</v>
      </c>
      <c r="Y6" s="29" t="s">
        <v>5160</v>
      </c>
      <c r="AA6" s="29" t="s">
        <v>147</v>
      </c>
      <c r="AB6" s="29" t="s">
        <v>5161</v>
      </c>
      <c r="AD6" s="29" t="s">
        <v>5162</v>
      </c>
      <c r="AE6" s="29" t="s">
        <v>5163</v>
      </c>
      <c r="AG6" s="29" t="s">
        <v>179</v>
      </c>
      <c r="AH6" s="29" t="s">
        <v>180</v>
      </c>
      <c r="AJ6" s="29" t="s">
        <v>137</v>
      </c>
      <c r="AK6" s="29" t="s">
        <v>139</v>
      </c>
      <c r="AM6" s="29" t="s">
        <v>137</v>
      </c>
      <c r="AN6" s="29" t="s">
        <v>139</v>
      </c>
      <c r="AP6" s="29" t="s">
        <v>5164</v>
      </c>
      <c r="AQ6" s="29" t="s">
        <v>5165</v>
      </c>
      <c r="AS6" s="29" t="s">
        <v>779</v>
      </c>
      <c r="AT6" s="29" t="s">
        <v>5166</v>
      </c>
      <c r="AV6" s="29" t="s">
        <v>5167</v>
      </c>
      <c r="AW6" s="29" t="s">
        <v>5168</v>
      </c>
      <c r="AY6" s="29" t="s">
        <v>5169</v>
      </c>
      <c r="AZ6" s="29" t="s">
        <v>5170</v>
      </c>
      <c r="BB6" s="29" t="s">
        <v>5157</v>
      </c>
      <c r="BC6" s="29" t="s">
        <v>5171</v>
      </c>
    </row>
    <row r="7" spans="1:55" x14ac:dyDescent="0.2">
      <c r="A7" s="29" t="s">
        <v>5172</v>
      </c>
      <c r="B7" s="29" t="s">
        <v>5173</v>
      </c>
      <c r="D7" s="29" t="s">
        <v>147</v>
      </c>
      <c r="E7" s="29" t="s">
        <v>5174</v>
      </c>
      <c r="G7" s="29" t="s">
        <v>158</v>
      </c>
      <c r="H7" s="29" t="s">
        <v>160</v>
      </c>
      <c r="J7" s="29" t="s">
        <v>5175</v>
      </c>
      <c r="K7" s="29" t="s">
        <v>5176</v>
      </c>
      <c r="M7" s="29" t="s">
        <v>5177</v>
      </c>
      <c r="O7" s="29" t="s">
        <v>5178</v>
      </c>
      <c r="P7" s="29" t="s">
        <v>5179</v>
      </c>
      <c r="R7" s="29" t="s">
        <v>5180</v>
      </c>
      <c r="T7" s="29" t="s">
        <v>5181</v>
      </c>
      <c r="V7" s="29" t="s">
        <v>5182</v>
      </c>
      <c r="X7" s="29" t="s">
        <v>5183</v>
      </c>
      <c r="Y7" s="29" t="s">
        <v>5184</v>
      </c>
      <c r="AA7" s="29" t="s">
        <v>150</v>
      </c>
      <c r="AB7" s="29" t="s">
        <v>5185</v>
      </c>
      <c r="AD7" s="29" t="s">
        <v>5186</v>
      </c>
      <c r="AE7" s="29" t="s">
        <v>5187</v>
      </c>
      <c r="AG7" s="29" t="s">
        <v>189</v>
      </c>
      <c r="AH7" s="29" t="s">
        <v>191</v>
      </c>
      <c r="AJ7" s="29" t="s">
        <v>131</v>
      </c>
      <c r="AK7" s="29" t="s">
        <v>133</v>
      </c>
      <c r="AM7" s="29" t="s">
        <v>131</v>
      </c>
      <c r="AN7" s="29" t="s">
        <v>133</v>
      </c>
      <c r="AP7" s="29" t="s">
        <v>5188</v>
      </c>
      <c r="AQ7" s="29" t="s">
        <v>5189</v>
      </c>
      <c r="AS7" s="29" t="s">
        <v>815</v>
      </c>
      <c r="AT7" s="29" t="s">
        <v>5190</v>
      </c>
      <c r="AV7" s="29" t="s">
        <v>5191</v>
      </c>
      <c r="AW7" s="29" t="s">
        <v>5192</v>
      </c>
      <c r="AY7" s="29" t="s">
        <v>5193</v>
      </c>
      <c r="AZ7" s="29" t="s">
        <v>5194</v>
      </c>
      <c r="BB7" s="29" t="s">
        <v>5195</v>
      </c>
      <c r="BC7" s="29" t="s">
        <v>5196</v>
      </c>
    </row>
    <row r="8" spans="1:55" x14ac:dyDescent="0.2">
      <c r="A8" s="29" t="s">
        <v>5197</v>
      </c>
      <c r="B8" s="29" t="s">
        <v>5198</v>
      </c>
      <c r="D8" s="29" t="s">
        <v>150</v>
      </c>
      <c r="E8" s="29" t="s">
        <v>5199</v>
      </c>
      <c r="G8" s="29" t="s">
        <v>161</v>
      </c>
      <c r="H8" s="29" t="s">
        <v>163</v>
      </c>
      <c r="J8" s="29" t="s">
        <v>5200</v>
      </c>
      <c r="K8" s="29" t="s">
        <v>5201</v>
      </c>
      <c r="M8" s="29" t="s">
        <v>5202</v>
      </c>
      <c r="O8" s="29" t="s">
        <v>5203</v>
      </c>
      <c r="P8" s="29" t="s">
        <v>5204</v>
      </c>
      <c r="R8" s="29" t="s">
        <v>5205</v>
      </c>
      <c r="T8" s="29" t="s">
        <v>5206</v>
      </c>
      <c r="V8" s="29" t="s">
        <v>5207</v>
      </c>
      <c r="AA8" s="29" t="s">
        <v>5208</v>
      </c>
      <c r="AB8" s="29" t="s">
        <v>5209</v>
      </c>
      <c r="AD8" s="29" t="s">
        <v>5210</v>
      </c>
      <c r="AE8" s="29" t="s">
        <v>5211</v>
      </c>
      <c r="AG8" s="29" t="s">
        <v>125</v>
      </c>
      <c r="AH8" s="29" t="s">
        <v>207</v>
      </c>
      <c r="AJ8" s="29" t="s">
        <v>128</v>
      </c>
      <c r="AK8" s="29" t="s">
        <v>5212</v>
      </c>
      <c r="AM8" s="29" t="s">
        <v>128</v>
      </c>
      <c r="AN8" s="29" t="s">
        <v>5212</v>
      </c>
      <c r="AP8" s="29" t="s">
        <v>5213</v>
      </c>
      <c r="AQ8" s="29" t="s">
        <v>5214</v>
      </c>
      <c r="AS8" s="29" t="s">
        <v>847</v>
      </c>
      <c r="AT8" s="29" t="s">
        <v>5215</v>
      </c>
      <c r="AV8" s="29" t="s">
        <v>5216</v>
      </c>
      <c r="AW8" s="29" t="s">
        <v>5217</v>
      </c>
      <c r="AY8" s="29" t="s">
        <v>5218</v>
      </c>
      <c r="AZ8" s="29" t="s">
        <v>5219</v>
      </c>
      <c r="BB8" s="29" t="s">
        <v>5220</v>
      </c>
      <c r="BC8" s="29" t="s">
        <v>5221</v>
      </c>
    </row>
    <row r="9" spans="1:55" x14ac:dyDescent="0.2">
      <c r="A9" s="29" t="s">
        <v>5222</v>
      </c>
      <c r="B9" s="29" t="s">
        <v>5223</v>
      </c>
      <c r="G9" s="29" t="s">
        <v>164</v>
      </c>
      <c r="H9" s="29" t="s">
        <v>166</v>
      </c>
      <c r="J9" s="29" t="s">
        <v>5224</v>
      </c>
      <c r="K9" s="29" t="s">
        <v>5225</v>
      </c>
      <c r="R9" s="29" t="s">
        <v>5226</v>
      </c>
      <c r="T9" s="29" t="s">
        <v>5159</v>
      </c>
      <c r="V9" s="29" t="s">
        <v>5227</v>
      </c>
      <c r="AD9" s="29" t="s">
        <v>5228</v>
      </c>
      <c r="AE9" s="29" t="s">
        <v>5229</v>
      </c>
      <c r="AG9" s="29" t="s">
        <v>137</v>
      </c>
      <c r="AH9" s="29" t="s">
        <v>234</v>
      </c>
      <c r="AJ9" s="29" t="s">
        <v>125</v>
      </c>
      <c r="AK9" s="29" t="s">
        <v>127</v>
      </c>
      <c r="AM9" s="29" t="s">
        <v>125</v>
      </c>
      <c r="AN9" s="29" t="s">
        <v>127</v>
      </c>
      <c r="AS9" s="29" t="s">
        <v>851</v>
      </c>
      <c r="AT9" s="29" t="s">
        <v>5230</v>
      </c>
      <c r="AV9" s="29" t="s">
        <v>5231</v>
      </c>
      <c r="AW9" s="29" t="s">
        <v>5232</v>
      </c>
      <c r="AY9" s="29" t="s">
        <v>5233</v>
      </c>
      <c r="AZ9" s="29" t="s">
        <v>5234</v>
      </c>
      <c r="BB9" s="29" t="s">
        <v>5178</v>
      </c>
      <c r="BC9" s="29" t="s">
        <v>5235</v>
      </c>
    </row>
    <row r="10" spans="1:55" x14ac:dyDescent="0.2">
      <c r="A10" s="29" t="s">
        <v>5236</v>
      </c>
      <c r="B10" s="29" t="s">
        <v>5237</v>
      </c>
      <c r="G10" s="29" t="s">
        <v>167</v>
      </c>
      <c r="H10" s="29" t="s">
        <v>168</v>
      </c>
      <c r="R10" s="29" t="s">
        <v>31</v>
      </c>
      <c r="T10" s="29" t="s">
        <v>5238</v>
      </c>
      <c r="V10" s="29" t="s">
        <v>5239</v>
      </c>
      <c r="AG10" s="29" t="s">
        <v>299</v>
      </c>
      <c r="AH10" s="29" t="s">
        <v>301</v>
      </c>
      <c r="AJ10" s="29" t="s">
        <v>245</v>
      </c>
      <c r="AK10" s="29" t="s">
        <v>5240</v>
      </c>
      <c r="AM10" s="29" t="s">
        <v>245</v>
      </c>
      <c r="AN10" s="29" t="s">
        <v>5240</v>
      </c>
      <c r="AS10" s="29" t="s">
        <v>863</v>
      </c>
      <c r="AT10" s="29" t="s">
        <v>5241</v>
      </c>
      <c r="AV10" s="29" t="s">
        <v>5242</v>
      </c>
      <c r="AW10" s="29" t="s">
        <v>5243</v>
      </c>
      <c r="AY10" s="29" t="s">
        <v>5244</v>
      </c>
      <c r="AZ10" s="29" t="s">
        <v>5245</v>
      </c>
    </row>
    <row r="11" spans="1:55" x14ac:dyDescent="0.2">
      <c r="A11" s="29" t="s">
        <v>5246</v>
      </c>
      <c r="B11" s="29" t="s">
        <v>5247</v>
      </c>
      <c r="G11" s="29" t="s">
        <v>169</v>
      </c>
      <c r="H11" s="29" t="s">
        <v>170</v>
      </c>
      <c r="R11" s="29" t="s">
        <v>5248</v>
      </c>
      <c r="V11" s="29" t="s">
        <v>5249</v>
      </c>
      <c r="AG11" s="29" t="s">
        <v>302</v>
      </c>
      <c r="AH11" s="29" t="s">
        <v>304</v>
      </c>
      <c r="AJ11" s="29" t="s">
        <v>134</v>
      </c>
      <c r="AK11" s="29" t="s">
        <v>136</v>
      </c>
      <c r="AM11" s="29" t="s">
        <v>134</v>
      </c>
      <c r="AN11" s="29" t="s">
        <v>136</v>
      </c>
      <c r="AS11" s="29" t="s">
        <v>893</v>
      </c>
      <c r="AT11" s="29" t="s">
        <v>5250</v>
      </c>
      <c r="AV11" s="29" t="s">
        <v>5251</v>
      </c>
      <c r="AW11" s="29" t="s">
        <v>5252</v>
      </c>
      <c r="AY11" s="29" t="s">
        <v>5246</v>
      </c>
      <c r="AZ11" s="29" t="s">
        <v>5253</v>
      </c>
    </row>
    <row r="12" spans="1:55" x14ac:dyDescent="0.2">
      <c r="A12" s="29" t="s">
        <v>5254</v>
      </c>
      <c r="B12" s="29" t="s">
        <v>5255</v>
      </c>
      <c r="G12" s="29" t="s">
        <v>171</v>
      </c>
      <c r="H12" s="29" t="s">
        <v>172</v>
      </c>
      <c r="R12" s="29" t="s">
        <v>5256</v>
      </c>
      <c r="V12" s="29" t="s">
        <v>5257</v>
      </c>
      <c r="AG12" s="29" t="s">
        <v>338</v>
      </c>
      <c r="AH12" s="29" t="s">
        <v>339</v>
      </c>
      <c r="AJ12" s="29" t="s">
        <v>5258</v>
      </c>
      <c r="AK12" s="29" t="s">
        <v>5259</v>
      </c>
      <c r="AM12" s="29" t="s">
        <v>5258</v>
      </c>
      <c r="AN12" s="29" t="s">
        <v>5259</v>
      </c>
      <c r="AS12" s="29" t="s">
        <v>793</v>
      </c>
      <c r="AT12" s="29" t="s">
        <v>5260</v>
      </c>
      <c r="AV12" s="29" t="s">
        <v>5261</v>
      </c>
      <c r="AW12" s="29" t="s">
        <v>5262</v>
      </c>
      <c r="AY12" s="29" t="s">
        <v>5263</v>
      </c>
      <c r="AZ12" s="29" t="s">
        <v>5264</v>
      </c>
    </row>
    <row r="13" spans="1:55" x14ac:dyDescent="0.2">
      <c r="A13" s="29" t="s">
        <v>5265</v>
      </c>
      <c r="B13" s="29" t="s">
        <v>5266</v>
      </c>
      <c r="G13" s="29" t="s">
        <v>173</v>
      </c>
      <c r="H13" s="29" t="s">
        <v>175</v>
      </c>
      <c r="R13" s="29" t="s">
        <v>5267</v>
      </c>
      <c r="V13" s="29" t="s">
        <v>5268</v>
      </c>
      <c r="AG13" s="29" t="s">
        <v>340</v>
      </c>
      <c r="AH13" s="29" t="s">
        <v>342</v>
      </c>
      <c r="AJ13" s="29" t="s">
        <v>119</v>
      </c>
      <c r="AK13" s="29" t="s">
        <v>121</v>
      </c>
      <c r="AM13" s="29" t="s">
        <v>119</v>
      </c>
      <c r="AN13" s="29" t="s">
        <v>121</v>
      </c>
      <c r="AS13" s="29" t="s">
        <v>979</v>
      </c>
      <c r="AT13" s="29" t="s">
        <v>5269</v>
      </c>
      <c r="AV13" s="29" t="s">
        <v>5270</v>
      </c>
      <c r="AW13" s="29" t="s">
        <v>5271</v>
      </c>
      <c r="AY13" s="29" t="s">
        <v>5272</v>
      </c>
      <c r="AZ13" s="29" t="s">
        <v>5273</v>
      </c>
    </row>
    <row r="14" spans="1:55" x14ac:dyDescent="0.2">
      <c r="G14" s="29" t="s">
        <v>176</v>
      </c>
      <c r="H14" s="29" t="s">
        <v>178</v>
      </c>
      <c r="R14" s="29" t="s">
        <v>5274</v>
      </c>
      <c r="V14" s="29" t="s">
        <v>5275</v>
      </c>
      <c r="AG14" s="29" t="s">
        <v>359</v>
      </c>
      <c r="AH14" s="29" t="s">
        <v>361</v>
      </c>
      <c r="AJ14" s="29" t="s">
        <v>5276</v>
      </c>
      <c r="AK14" s="29" t="s">
        <v>5277</v>
      </c>
      <c r="AM14" s="29" t="s">
        <v>5276</v>
      </c>
      <c r="AN14" s="29" t="s">
        <v>5277</v>
      </c>
      <c r="AS14" s="29" t="s">
        <v>869</v>
      </c>
      <c r="AT14" s="29" t="s">
        <v>5278</v>
      </c>
      <c r="AV14" s="29" t="s">
        <v>5279</v>
      </c>
      <c r="AW14" s="29" t="s">
        <v>5280</v>
      </c>
      <c r="AY14" s="29" t="s">
        <v>144</v>
      </c>
      <c r="AZ14" s="29" t="s">
        <v>5281</v>
      </c>
    </row>
    <row r="15" spans="1:55" x14ac:dyDescent="0.2">
      <c r="G15" s="29" t="s">
        <v>179</v>
      </c>
      <c r="H15" s="29" t="s">
        <v>180</v>
      </c>
      <c r="R15" s="29" t="s">
        <v>5282</v>
      </c>
      <c r="AG15" s="29" t="s">
        <v>5283</v>
      </c>
      <c r="AH15" s="29" t="s">
        <v>368</v>
      </c>
      <c r="AJ15" s="29" t="s">
        <v>89</v>
      </c>
      <c r="AK15" s="29" t="s">
        <v>5284</v>
      </c>
      <c r="AM15" s="29" t="s">
        <v>5285</v>
      </c>
      <c r="AN15" s="29" t="s">
        <v>5286</v>
      </c>
      <c r="AS15" s="29" t="s">
        <v>1003</v>
      </c>
      <c r="AT15" s="29" t="s">
        <v>5287</v>
      </c>
      <c r="AV15" s="29" t="s">
        <v>5288</v>
      </c>
      <c r="AW15" s="29" t="s">
        <v>5289</v>
      </c>
    </row>
    <row r="16" spans="1:55" x14ac:dyDescent="0.2">
      <c r="G16" s="29" t="s">
        <v>181</v>
      </c>
      <c r="H16" s="29" t="s">
        <v>183</v>
      </c>
      <c r="R16" s="29" t="s">
        <v>5290</v>
      </c>
      <c r="AG16" s="29" t="s">
        <v>404</v>
      </c>
      <c r="AH16" s="29" t="s">
        <v>406</v>
      </c>
      <c r="AJ16" s="29" t="s">
        <v>5285</v>
      </c>
      <c r="AK16" s="29" t="s">
        <v>5286</v>
      </c>
      <c r="AM16" s="29" t="s">
        <v>259</v>
      </c>
      <c r="AN16" s="29" t="s">
        <v>5291</v>
      </c>
      <c r="AS16" s="29" t="s">
        <v>1007</v>
      </c>
      <c r="AT16" s="29" t="s">
        <v>5292</v>
      </c>
      <c r="AV16" s="29" t="s">
        <v>5293</v>
      </c>
      <c r="AW16" s="29" t="s">
        <v>5294</v>
      </c>
    </row>
    <row r="17" spans="7:49" x14ac:dyDescent="0.2">
      <c r="G17" s="29" t="s">
        <v>184</v>
      </c>
      <c r="H17" s="29" t="s">
        <v>185</v>
      </c>
      <c r="R17" s="29" t="s">
        <v>5295</v>
      </c>
      <c r="AG17" s="29" t="s">
        <v>428</v>
      </c>
      <c r="AH17" s="29" t="s">
        <v>430</v>
      </c>
      <c r="AJ17" s="29" t="s">
        <v>259</v>
      </c>
      <c r="AK17" s="29" t="s">
        <v>5291</v>
      </c>
      <c r="AM17" s="29" t="s">
        <v>284</v>
      </c>
      <c r="AN17" s="29" t="s">
        <v>5296</v>
      </c>
      <c r="AS17" s="29" t="s">
        <v>1019</v>
      </c>
      <c r="AT17" s="29" t="s">
        <v>5297</v>
      </c>
      <c r="AV17" s="29" t="s">
        <v>5298</v>
      </c>
      <c r="AW17" s="29" t="s">
        <v>5299</v>
      </c>
    </row>
    <row r="18" spans="7:49" x14ac:dyDescent="0.2">
      <c r="G18" s="29" t="s">
        <v>186</v>
      </c>
      <c r="H18" s="29" t="s">
        <v>188</v>
      </c>
      <c r="R18" s="29" t="s">
        <v>35</v>
      </c>
      <c r="AG18" s="29" t="s">
        <v>536</v>
      </c>
      <c r="AH18" s="29" t="s">
        <v>538</v>
      </c>
      <c r="AJ18" s="29" t="s">
        <v>284</v>
      </c>
      <c r="AK18" s="29" t="s">
        <v>5296</v>
      </c>
      <c r="AM18" s="29" t="s">
        <v>296</v>
      </c>
      <c r="AN18" s="29" t="s">
        <v>5300</v>
      </c>
      <c r="AS18" s="29" t="s">
        <v>1059</v>
      </c>
      <c r="AT18" s="29" t="s">
        <v>5301</v>
      </c>
      <c r="AV18" s="29" t="s">
        <v>5302</v>
      </c>
      <c r="AW18" s="29" t="s">
        <v>5303</v>
      </c>
    </row>
    <row r="19" spans="7:49" x14ac:dyDescent="0.2">
      <c r="G19" s="29" t="s">
        <v>189</v>
      </c>
      <c r="H19" s="29" t="s">
        <v>191</v>
      </c>
      <c r="R19" s="29" t="s">
        <v>37</v>
      </c>
      <c r="AG19" s="29" t="s">
        <v>557</v>
      </c>
      <c r="AH19" s="29" t="s">
        <v>559</v>
      </c>
      <c r="AJ19" s="29" t="s">
        <v>97</v>
      </c>
      <c r="AK19" s="29" t="s">
        <v>5304</v>
      </c>
      <c r="AM19" s="29" t="s">
        <v>5305</v>
      </c>
      <c r="AN19" s="29" t="s">
        <v>5306</v>
      </c>
      <c r="AS19" s="29" t="s">
        <v>1063</v>
      </c>
      <c r="AT19" s="29" t="s">
        <v>5307</v>
      </c>
      <c r="AV19" s="29" t="s">
        <v>5308</v>
      </c>
      <c r="AW19" s="29" t="s">
        <v>5309</v>
      </c>
    </row>
    <row r="20" spans="7:49" x14ac:dyDescent="0.2">
      <c r="G20" s="29" t="s">
        <v>192</v>
      </c>
      <c r="H20" s="29" t="s">
        <v>194</v>
      </c>
      <c r="R20" s="29" t="s">
        <v>34</v>
      </c>
      <c r="AG20" s="29" t="s">
        <v>580</v>
      </c>
      <c r="AH20" s="29" t="s">
        <v>582</v>
      </c>
      <c r="AJ20" s="29" t="s">
        <v>93</v>
      </c>
      <c r="AK20" s="29" t="s">
        <v>5310</v>
      </c>
      <c r="AM20" s="29" t="s">
        <v>5311</v>
      </c>
      <c r="AN20" s="29" t="s">
        <v>5312</v>
      </c>
      <c r="AS20" s="29" t="s">
        <v>997</v>
      </c>
      <c r="AT20" s="29" t="s">
        <v>5313</v>
      </c>
      <c r="AV20" s="29" t="s">
        <v>5314</v>
      </c>
      <c r="AW20" s="29" t="s">
        <v>5315</v>
      </c>
    </row>
    <row r="21" spans="7:49" x14ac:dyDescent="0.2">
      <c r="G21" s="29" t="s">
        <v>195</v>
      </c>
      <c r="H21" s="29" t="s">
        <v>196</v>
      </c>
      <c r="AG21" s="29" t="s">
        <v>583</v>
      </c>
      <c r="AH21" s="29" t="s">
        <v>584</v>
      </c>
      <c r="AJ21" s="29" t="s">
        <v>101</v>
      </c>
      <c r="AK21" s="29" t="s">
        <v>5316</v>
      </c>
      <c r="AM21" s="29" t="s">
        <v>454</v>
      </c>
      <c r="AN21" s="29" t="s">
        <v>5317</v>
      </c>
      <c r="AV21" s="29" t="s">
        <v>5318</v>
      </c>
      <c r="AW21" s="29" t="s">
        <v>5319</v>
      </c>
    </row>
    <row r="22" spans="7:49" x14ac:dyDescent="0.2">
      <c r="G22" s="29" t="s">
        <v>197</v>
      </c>
      <c r="H22" s="29" t="s">
        <v>198</v>
      </c>
      <c r="AG22" s="29" t="s">
        <v>591</v>
      </c>
      <c r="AH22" s="29" t="s">
        <v>593</v>
      </c>
      <c r="AJ22" s="29" t="s">
        <v>5320</v>
      </c>
      <c r="AK22" s="29" t="s">
        <v>5321</v>
      </c>
      <c r="AM22" s="29" t="s">
        <v>113</v>
      </c>
      <c r="AN22" s="29" t="s">
        <v>5322</v>
      </c>
      <c r="AV22" s="29" t="s">
        <v>5323</v>
      </c>
      <c r="AW22" s="29" t="s">
        <v>5324</v>
      </c>
    </row>
    <row r="23" spans="7:49" x14ac:dyDescent="0.2">
      <c r="G23" s="29" t="s">
        <v>199</v>
      </c>
      <c r="H23" s="29" t="s">
        <v>200</v>
      </c>
      <c r="AG23" s="29" t="s">
        <v>594</v>
      </c>
      <c r="AH23" s="29" t="s">
        <v>596</v>
      </c>
      <c r="AJ23" s="29" t="s">
        <v>5305</v>
      </c>
      <c r="AK23" s="29" t="s">
        <v>5306</v>
      </c>
      <c r="AM23" s="29" t="s">
        <v>562</v>
      </c>
      <c r="AN23" s="29" t="s">
        <v>5325</v>
      </c>
      <c r="AV23" s="29" t="s">
        <v>5326</v>
      </c>
      <c r="AW23" s="29" t="s">
        <v>5327</v>
      </c>
    </row>
    <row r="24" spans="7:49" x14ac:dyDescent="0.2">
      <c r="G24" s="29" t="s">
        <v>201</v>
      </c>
      <c r="H24" s="29" t="s">
        <v>202</v>
      </c>
      <c r="AG24" s="29" t="s">
        <v>664</v>
      </c>
      <c r="AH24" s="29" t="s">
        <v>666</v>
      </c>
      <c r="AJ24" s="29" t="s">
        <v>108</v>
      </c>
      <c r="AK24" s="29" t="s">
        <v>5328</v>
      </c>
      <c r="AM24" s="29" t="s">
        <v>116</v>
      </c>
      <c r="AN24" s="29" t="s">
        <v>118</v>
      </c>
      <c r="AV24" s="29" t="s">
        <v>5329</v>
      </c>
      <c r="AW24" s="29" t="s">
        <v>5330</v>
      </c>
    </row>
    <row r="25" spans="7:49" x14ac:dyDescent="0.2">
      <c r="G25" s="29" t="s">
        <v>203</v>
      </c>
      <c r="H25" s="29" t="s">
        <v>205</v>
      </c>
      <c r="AG25" s="29" t="s">
        <v>679</v>
      </c>
      <c r="AH25" s="29" t="s">
        <v>681</v>
      </c>
      <c r="AJ25" s="29" t="s">
        <v>5331</v>
      </c>
      <c r="AK25" s="29" t="s">
        <v>5332</v>
      </c>
      <c r="AM25" s="29" t="s">
        <v>580</v>
      </c>
      <c r="AN25" s="29" t="s">
        <v>5333</v>
      </c>
      <c r="AV25" s="29" t="s">
        <v>5334</v>
      </c>
      <c r="AW25" s="29" t="s">
        <v>5335</v>
      </c>
    </row>
    <row r="26" spans="7:49" x14ac:dyDescent="0.2">
      <c r="G26" s="29" t="s">
        <v>125</v>
      </c>
      <c r="H26" s="29" t="s">
        <v>207</v>
      </c>
      <c r="AG26" s="29" t="s">
        <v>723</v>
      </c>
      <c r="AH26" s="29" t="s">
        <v>724</v>
      </c>
      <c r="AJ26" s="29" t="s">
        <v>454</v>
      </c>
      <c r="AK26" s="29" t="s">
        <v>5317</v>
      </c>
      <c r="AM26" s="29" t="s">
        <v>585</v>
      </c>
      <c r="AN26" s="29" t="s">
        <v>5336</v>
      </c>
      <c r="AV26" s="29" t="s">
        <v>5337</v>
      </c>
      <c r="AW26" s="29" t="s">
        <v>5338</v>
      </c>
    </row>
    <row r="27" spans="7:49" x14ac:dyDescent="0.2">
      <c r="G27" s="29" t="s">
        <v>208</v>
      </c>
      <c r="H27" s="29" t="s">
        <v>209</v>
      </c>
      <c r="AG27" s="29" t="s">
        <v>398</v>
      </c>
      <c r="AH27" s="29" t="s">
        <v>400</v>
      </c>
      <c r="AJ27" s="29" t="s">
        <v>106</v>
      </c>
      <c r="AK27" s="29" t="s">
        <v>5339</v>
      </c>
      <c r="AM27" s="29" t="s">
        <v>122</v>
      </c>
      <c r="AN27" s="29" t="s">
        <v>5340</v>
      </c>
      <c r="AV27" s="29" t="s">
        <v>5341</v>
      </c>
      <c r="AW27" s="29" t="s">
        <v>5342</v>
      </c>
    </row>
    <row r="28" spans="7:49" x14ac:dyDescent="0.2">
      <c r="G28" s="29" t="s">
        <v>210</v>
      </c>
      <c r="H28" s="29" t="s">
        <v>211</v>
      </c>
      <c r="AG28" s="29" t="s">
        <v>729</v>
      </c>
      <c r="AH28" s="29" t="s">
        <v>731</v>
      </c>
      <c r="AJ28" s="29" t="s">
        <v>5343</v>
      </c>
      <c r="AK28" s="29" t="s">
        <v>5344</v>
      </c>
      <c r="AM28" s="29" t="s">
        <v>5345</v>
      </c>
      <c r="AN28" s="29" t="s">
        <v>5346</v>
      </c>
      <c r="AV28" s="29" t="s">
        <v>5347</v>
      </c>
      <c r="AW28" s="29" t="s">
        <v>5348</v>
      </c>
    </row>
    <row r="29" spans="7:49" x14ac:dyDescent="0.2">
      <c r="G29" s="29" t="s">
        <v>212</v>
      </c>
      <c r="H29" s="29" t="s">
        <v>213</v>
      </c>
      <c r="AJ29" s="29" t="s">
        <v>95</v>
      </c>
      <c r="AK29" s="29" t="s">
        <v>5349</v>
      </c>
      <c r="AM29" s="29" t="s">
        <v>5350</v>
      </c>
      <c r="AN29" s="29" t="s">
        <v>5351</v>
      </c>
      <c r="AV29" s="29" t="s">
        <v>5352</v>
      </c>
      <c r="AW29" s="29" t="s">
        <v>5353</v>
      </c>
    </row>
    <row r="30" spans="7:49" x14ac:dyDescent="0.2">
      <c r="G30" s="29" t="s">
        <v>214</v>
      </c>
      <c r="H30" s="29" t="s">
        <v>215</v>
      </c>
      <c r="AJ30" s="29" t="s">
        <v>91</v>
      </c>
      <c r="AK30" s="29" t="s">
        <v>5354</v>
      </c>
      <c r="AM30" s="29" t="s">
        <v>591</v>
      </c>
      <c r="AN30" s="29" t="s">
        <v>5355</v>
      </c>
      <c r="AV30" s="29" t="s">
        <v>5356</v>
      </c>
      <c r="AW30" s="29" t="s">
        <v>5357</v>
      </c>
    </row>
    <row r="31" spans="7:49" x14ac:dyDescent="0.2">
      <c r="G31" s="29" t="s">
        <v>131</v>
      </c>
      <c r="H31" s="29" t="s">
        <v>216</v>
      </c>
      <c r="AJ31" s="29" t="s">
        <v>5358</v>
      </c>
      <c r="AK31" s="29" t="s">
        <v>5359</v>
      </c>
      <c r="AM31" s="29" t="s">
        <v>626</v>
      </c>
      <c r="AN31" s="29" t="s">
        <v>5360</v>
      </c>
      <c r="AV31" s="29" t="s">
        <v>5361</v>
      </c>
      <c r="AW31" s="29" t="s">
        <v>5362</v>
      </c>
    </row>
    <row r="32" spans="7:49" x14ac:dyDescent="0.2">
      <c r="G32" s="29" t="s">
        <v>217</v>
      </c>
      <c r="H32" s="29" t="s">
        <v>219</v>
      </c>
      <c r="AJ32" s="29" t="s">
        <v>110</v>
      </c>
      <c r="AK32" s="29" t="s">
        <v>5363</v>
      </c>
      <c r="AM32" s="29" t="s">
        <v>5364</v>
      </c>
      <c r="AN32" s="29" t="s">
        <v>5365</v>
      </c>
      <c r="AV32" s="29" t="s">
        <v>5366</v>
      </c>
      <c r="AW32" s="29" t="s">
        <v>5367</v>
      </c>
    </row>
    <row r="33" spans="7:49" x14ac:dyDescent="0.2">
      <c r="G33" s="29" t="s">
        <v>220</v>
      </c>
      <c r="H33" s="29" t="s">
        <v>221</v>
      </c>
      <c r="AJ33" s="29" t="s">
        <v>99</v>
      </c>
      <c r="AK33" s="29" t="s">
        <v>5368</v>
      </c>
      <c r="AM33" s="29" t="s">
        <v>5369</v>
      </c>
      <c r="AN33" s="29" t="s">
        <v>5370</v>
      </c>
      <c r="AV33" s="29" t="s">
        <v>5371</v>
      </c>
      <c r="AW33" s="29" t="s">
        <v>5372</v>
      </c>
    </row>
    <row r="34" spans="7:49" x14ac:dyDescent="0.2">
      <c r="G34" s="29" t="s">
        <v>222</v>
      </c>
      <c r="H34" s="29" t="s">
        <v>224</v>
      </c>
      <c r="AJ34" s="29" t="s">
        <v>87</v>
      </c>
      <c r="AK34" s="29" t="s">
        <v>5373</v>
      </c>
      <c r="AM34" s="29" t="s">
        <v>708</v>
      </c>
      <c r="AN34" s="29" t="s">
        <v>5374</v>
      </c>
      <c r="AV34" s="29" t="s">
        <v>5375</v>
      </c>
      <c r="AW34" s="29" t="s">
        <v>5376</v>
      </c>
    </row>
    <row r="35" spans="7:49" x14ac:dyDescent="0.2">
      <c r="G35" s="29" t="s">
        <v>225</v>
      </c>
      <c r="H35" s="29" t="s">
        <v>227</v>
      </c>
      <c r="AJ35" s="29" t="s">
        <v>113</v>
      </c>
      <c r="AK35" s="29" t="s">
        <v>5322</v>
      </c>
      <c r="AM35" s="29" t="s">
        <v>5377</v>
      </c>
      <c r="AN35" s="29" t="s">
        <v>5378</v>
      </c>
      <c r="AV35" s="29" t="s">
        <v>5379</v>
      </c>
      <c r="AW35" s="29" t="s">
        <v>5380</v>
      </c>
    </row>
    <row r="36" spans="7:49" x14ac:dyDescent="0.2">
      <c r="G36" s="29" t="s">
        <v>228</v>
      </c>
      <c r="H36" s="29" t="s">
        <v>230</v>
      </c>
      <c r="AJ36" s="29" t="s">
        <v>562</v>
      </c>
      <c r="AK36" s="29" t="s">
        <v>5325</v>
      </c>
      <c r="AM36" s="29" t="s">
        <v>5381</v>
      </c>
      <c r="AN36" s="29" t="s">
        <v>5382</v>
      </c>
      <c r="AV36" s="29" t="s">
        <v>5383</v>
      </c>
      <c r="AW36" s="29" t="s">
        <v>5384</v>
      </c>
    </row>
    <row r="37" spans="7:49" x14ac:dyDescent="0.2">
      <c r="G37" s="29" t="s">
        <v>231</v>
      </c>
      <c r="H37" s="29" t="s">
        <v>5385</v>
      </c>
      <c r="AJ37" s="29" t="s">
        <v>116</v>
      </c>
      <c r="AK37" s="29" t="s">
        <v>118</v>
      </c>
      <c r="AM37" s="29" t="s">
        <v>546</v>
      </c>
      <c r="AN37" s="29" t="s">
        <v>5386</v>
      </c>
      <c r="AV37" s="29" t="s">
        <v>5387</v>
      </c>
      <c r="AW37" s="29" t="s">
        <v>5388</v>
      </c>
    </row>
    <row r="38" spans="7:49" x14ac:dyDescent="0.2">
      <c r="G38" s="29" t="s">
        <v>137</v>
      </c>
      <c r="H38" s="29" t="s">
        <v>234</v>
      </c>
      <c r="AJ38" s="29" t="s">
        <v>580</v>
      </c>
      <c r="AK38" s="29" t="s">
        <v>5333</v>
      </c>
      <c r="AM38" s="29" t="s">
        <v>5389</v>
      </c>
      <c r="AN38" s="29" t="s">
        <v>5390</v>
      </c>
      <c r="AV38" s="29" t="s">
        <v>5391</v>
      </c>
      <c r="AW38" s="29" t="s">
        <v>5392</v>
      </c>
    </row>
    <row r="39" spans="7:49" x14ac:dyDescent="0.2">
      <c r="G39" s="29" t="s">
        <v>235</v>
      </c>
      <c r="H39" s="29" t="s">
        <v>236</v>
      </c>
      <c r="AJ39" s="29" t="s">
        <v>585</v>
      </c>
      <c r="AK39" s="29" t="s">
        <v>5336</v>
      </c>
      <c r="AV39" s="29" t="s">
        <v>5393</v>
      </c>
      <c r="AW39" s="29" t="s">
        <v>5394</v>
      </c>
    </row>
    <row r="40" spans="7:49" x14ac:dyDescent="0.2">
      <c r="G40" s="29" t="s">
        <v>237</v>
      </c>
      <c r="H40" s="29" t="s">
        <v>238</v>
      </c>
      <c r="AJ40" s="29" t="s">
        <v>122</v>
      </c>
      <c r="AK40" s="29" t="s">
        <v>5340</v>
      </c>
      <c r="AV40" s="29" t="s">
        <v>5395</v>
      </c>
      <c r="AW40" s="29" t="s">
        <v>5396</v>
      </c>
    </row>
    <row r="41" spans="7:49" x14ac:dyDescent="0.2">
      <c r="G41" s="29" t="s">
        <v>239</v>
      </c>
      <c r="H41" s="29" t="s">
        <v>241</v>
      </c>
      <c r="AJ41" s="29" t="s">
        <v>5345</v>
      </c>
      <c r="AK41" s="29" t="s">
        <v>5346</v>
      </c>
      <c r="AV41" s="29" t="s">
        <v>5397</v>
      </c>
      <c r="AW41" s="29" t="s">
        <v>5398</v>
      </c>
    </row>
    <row r="42" spans="7:49" x14ac:dyDescent="0.2">
      <c r="G42" s="29" t="s">
        <v>242</v>
      </c>
      <c r="H42" s="29" t="s">
        <v>244</v>
      </c>
      <c r="AJ42" s="29" t="s">
        <v>5350</v>
      </c>
      <c r="AK42" s="29" t="s">
        <v>5351</v>
      </c>
      <c r="AV42" s="29" t="s">
        <v>5399</v>
      </c>
      <c r="AW42" s="29" t="s">
        <v>5400</v>
      </c>
    </row>
    <row r="43" spans="7:49" x14ac:dyDescent="0.2">
      <c r="G43" s="29" t="s">
        <v>245</v>
      </c>
      <c r="H43" s="29" t="s">
        <v>246</v>
      </c>
      <c r="AJ43" s="29" t="s">
        <v>591</v>
      </c>
      <c r="AK43" s="29" t="s">
        <v>5355</v>
      </c>
      <c r="AV43" s="29" t="s">
        <v>5401</v>
      </c>
      <c r="AW43" s="29" t="s">
        <v>5402</v>
      </c>
    </row>
    <row r="44" spans="7:49" x14ac:dyDescent="0.2">
      <c r="G44" s="29" t="s">
        <v>247</v>
      </c>
      <c r="H44" s="29" t="s">
        <v>249</v>
      </c>
      <c r="AJ44" s="29" t="s">
        <v>626</v>
      </c>
      <c r="AK44" s="29" t="s">
        <v>5360</v>
      </c>
      <c r="AV44" s="29" t="s">
        <v>5403</v>
      </c>
      <c r="AW44" s="29" t="s">
        <v>5404</v>
      </c>
    </row>
    <row r="45" spans="7:49" x14ac:dyDescent="0.2">
      <c r="G45" s="29" t="s">
        <v>250</v>
      </c>
      <c r="H45" s="29" t="s">
        <v>252</v>
      </c>
      <c r="AJ45" s="29" t="s">
        <v>5405</v>
      </c>
      <c r="AK45" s="29" t="s">
        <v>5406</v>
      </c>
      <c r="AV45" s="29" t="s">
        <v>5407</v>
      </c>
      <c r="AW45" s="29" t="s">
        <v>5408</v>
      </c>
    </row>
    <row r="46" spans="7:49" x14ac:dyDescent="0.2">
      <c r="G46" s="29" t="s">
        <v>253</v>
      </c>
      <c r="H46" s="29" t="s">
        <v>255</v>
      </c>
      <c r="AJ46" s="29" t="s">
        <v>5364</v>
      </c>
      <c r="AK46" s="29" t="s">
        <v>5365</v>
      </c>
      <c r="AV46" s="29" t="s">
        <v>5409</v>
      </c>
      <c r="AW46" s="29" t="s">
        <v>5410</v>
      </c>
    </row>
    <row r="47" spans="7:49" x14ac:dyDescent="0.2">
      <c r="G47" s="29" t="s">
        <v>256</v>
      </c>
      <c r="H47" s="29" t="s">
        <v>258</v>
      </c>
      <c r="AJ47" s="29" t="s">
        <v>623</v>
      </c>
      <c r="AK47" s="29" t="s">
        <v>5411</v>
      </c>
      <c r="AV47" s="29" t="s">
        <v>5412</v>
      </c>
      <c r="AW47" s="29" t="s">
        <v>5413</v>
      </c>
    </row>
    <row r="48" spans="7:49" x14ac:dyDescent="0.2">
      <c r="G48" s="29" t="s">
        <v>259</v>
      </c>
      <c r="H48" s="29" t="s">
        <v>260</v>
      </c>
      <c r="AJ48" s="29" t="s">
        <v>5369</v>
      </c>
      <c r="AK48" s="29" t="s">
        <v>5370</v>
      </c>
      <c r="AV48" s="29" t="s">
        <v>5414</v>
      </c>
      <c r="AW48" s="29" t="s">
        <v>5415</v>
      </c>
    </row>
    <row r="49" spans="7:49" x14ac:dyDescent="0.2">
      <c r="G49" s="29" t="s">
        <v>261</v>
      </c>
      <c r="H49" s="29" t="s">
        <v>263</v>
      </c>
      <c r="AJ49" s="29" t="s">
        <v>5416</v>
      </c>
      <c r="AK49" s="29" t="s">
        <v>5417</v>
      </c>
      <c r="AV49" s="29" t="s">
        <v>5418</v>
      </c>
      <c r="AW49" s="29" t="s">
        <v>5419</v>
      </c>
    </row>
    <row r="50" spans="7:49" x14ac:dyDescent="0.2">
      <c r="G50" s="29" t="s">
        <v>264</v>
      </c>
      <c r="H50" s="29" t="s">
        <v>265</v>
      </c>
      <c r="AJ50" s="29" t="s">
        <v>5121</v>
      </c>
      <c r="AK50" s="29" t="s">
        <v>5420</v>
      </c>
      <c r="AV50" s="29" t="s">
        <v>5421</v>
      </c>
      <c r="AW50" s="29" t="s">
        <v>5422</v>
      </c>
    </row>
    <row r="51" spans="7:49" x14ac:dyDescent="0.2">
      <c r="G51" s="29" t="s">
        <v>268</v>
      </c>
      <c r="H51" s="29" t="s">
        <v>270</v>
      </c>
      <c r="AJ51" s="29" t="s">
        <v>951</v>
      </c>
      <c r="AK51" s="29" t="s">
        <v>5423</v>
      </c>
      <c r="AV51" s="29" t="s">
        <v>5424</v>
      </c>
      <c r="AW51" s="29" t="s">
        <v>5425</v>
      </c>
    </row>
    <row r="52" spans="7:49" x14ac:dyDescent="0.2">
      <c r="G52" s="29" t="s">
        <v>271</v>
      </c>
      <c r="H52" s="29" t="s">
        <v>272</v>
      </c>
      <c r="AJ52" s="29" t="s">
        <v>708</v>
      </c>
      <c r="AK52" s="29" t="s">
        <v>5374</v>
      </c>
      <c r="AV52" s="29" t="s">
        <v>5426</v>
      </c>
      <c r="AW52" s="29" t="s">
        <v>5427</v>
      </c>
    </row>
    <row r="53" spans="7:49" x14ac:dyDescent="0.2">
      <c r="G53" s="29" t="s">
        <v>273</v>
      </c>
      <c r="H53" s="29" t="s">
        <v>275</v>
      </c>
      <c r="AJ53" s="29" t="s">
        <v>5377</v>
      </c>
      <c r="AK53" s="29" t="s">
        <v>5378</v>
      </c>
      <c r="AV53" s="29" t="s">
        <v>5428</v>
      </c>
      <c r="AW53" s="29" t="s">
        <v>5429</v>
      </c>
    </row>
    <row r="54" spans="7:49" x14ac:dyDescent="0.2">
      <c r="G54" s="29" t="s">
        <v>276</v>
      </c>
      <c r="H54" s="29" t="s">
        <v>277</v>
      </c>
      <c r="AJ54" s="29" t="s">
        <v>5381</v>
      </c>
      <c r="AK54" s="29" t="s">
        <v>5382</v>
      </c>
      <c r="AV54" s="29" t="s">
        <v>5430</v>
      </c>
      <c r="AW54" s="29" t="s">
        <v>5431</v>
      </c>
    </row>
    <row r="55" spans="7:49" x14ac:dyDescent="0.2">
      <c r="G55" s="29" t="s">
        <v>278</v>
      </c>
      <c r="H55" s="29" t="s">
        <v>5432</v>
      </c>
      <c r="AJ55" s="29" t="s">
        <v>5433</v>
      </c>
      <c r="AK55" s="29" t="s">
        <v>5434</v>
      </c>
      <c r="AV55" s="29" t="s">
        <v>5435</v>
      </c>
      <c r="AW55" s="29" t="s">
        <v>5436</v>
      </c>
    </row>
    <row r="56" spans="7:49" x14ac:dyDescent="0.2">
      <c r="G56" s="29" t="s">
        <v>281</v>
      </c>
      <c r="H56" s="29" t="s">
        <v>283</v>
      </c>
      <c r="AJ56" s="29" t="s">
        <v>5437</v>
      </c>
      <c r="AK56" s="29" t="s">
        <v>5438</v>
      </c>
      <c r="AV56" s="29" t="s">
        <v>5439</v>
      </c>
      <c r="AW56" s="29" t="s">
        <v>5440</v>
      </c>
    </row>
    <row r="57" spans="7:49" x14ac:dyDescent="0.2">
      <c r="G57" s="29" t="s">
        <v>284</v>
      </c>
      <c r="H57" s="29" t="s">
        <v>285</v>
      </c>
      <c r="AV57" s="29" t="s">
        <v>5441</v>
      </c>
      <c r="AW57" s="29" t="s">
        <v>5442</v>
      </c>
    </row>
    <row r="58" spans="7:49" x14ac:dyDescent="0.2">
      <c r="G58" s="29" t="s">
        <v>289</v>
      </c>
      <c r="H58" s="29" t="s">
        <v>291</v>
      </c>
      <c r="AV58" s="29" t="s">
        <v>5443</v>
      </c>
      <c r="AW58" s="29" t="s">
        <v>5444</v>
      </c>
    </row>
    <row r="59" spans="7:49" x14ac:dyDescent="0.2">
      <c r="G59" s="29" t="s">
        <v>292</v>
      </c>
      <c r="H59" s="29" t="s">
        <v>293</v>
      </c>
      <c r="AV59" s="29" t="s">
        <v>5445</v>
      </c>
      <c r="AW59" s="29" t="s">
        <v>5446</v>
      </c>
    </row>
    <row r="60" spans="7:49" x14ac:dyDescent="0.2">
      <c r="G60" s="29" t="s">
        <v>296</v>
      </c>
      <c r="H60" s="29" t="s">
        <v>298</v>
      </c>
      <c r="AV60" s="29" t="s">
        <v>5447</v>
      </c>
      <c r="AW60" s="29" t="s">
        <v>5448</v>
      </c>
    </row>
    <row r="61" spans="7:49" x14ac:dyDescent="0.2">
      <c r="G61" s="29" t="s">
        <v>299</v>
      </c>
      <c r="H61" s="29" t="s">
        <v>301</v>
      </c>
      <c r="AV61" s="29" t="s">
        <v>5449</v>
      </c>
      <c r="AW61" s="29" t="s">
        <v>5450</v>
      </c>
    </row>
    <row r="62" spans="7:49" x14ac:dyDescent="0.2">
      <c r="G62" s="29" t="s">
        <v>302</v>
      </c>
      <c r="H62" s="29" t="s">
        <v>304</v>
      </c>
      <c r="AV62" s="29" t="s">
        <v>5451</v>
      </c>
      <c r="AW62" s="29" t="s">
        <v>5452</v>
      </c>
    </row>
    <row r="63" spans="7:49" x14ac:dyDescent="0.2">
      <c r="G63" s="29" t="s">
        <v>305</v>
      </c>
      <c r="H63" s="29" t="s">
        <v>306</v>
      </c>
      <c r="AV63" s="29" t="s">
        <v>5453</v>
      </c>
      <c r="AW63" s="29" t="s">
        <v>5454</v>
      </c>
    </row>
    <row r="64" spans="7:49" x14ac:dyDescent="0.2">
      <c r="G64" s="29" t="s">
        <v>307</v>
      </c>
      <c r="H64" s="29" t="s">
        <v>308</v>
      </c>
      <c r="AV64" s="29" t="s">
        <v>5455</v>
      </c>
      <c r="AW64" s="29" t="s">
        <v>5456</v>
      </c>
    </row>
    <row r="65" spans="7:49" x14ac:dyDescent="0.2">
      <c r="G65" s="29" t="s">
        <v>309</v>
      </c>
      <c r="H65" s="29" t="s">
        <v>311</v>
      </c>
      <c r="AV65" s="29" t="s">
        <v>5457</v>
      </c>
      <c r="AW65" s="29" t="s">
        <v>5458</v>
      </c>
    </row>
    <row r="66" spans="7:49" x14ac:dyDescent="0.2">
      <c r="G66" s="29" t="s">
        <v>312</v>
      </c>
      <c r="H66" s="29" t="s">
        <v>313</v>
      </c>
      <c r="AV66" s="29" t="s">
        <v>5459</v>
      </c>
      <c r="AW66" s="29" t="s">
        <v>5460</v>
      </c>
    </row>
    <row r="67" spans="7:49" x14ac:dyDescent="0.2">
      <c r="G67" s="29" t="s">
        <v>314</v>
      </c>
      <c r="H67" s="29" t="s">
        <v>316</v>
      </c>
      <c r="AV67" s="29" t="s">
        <v>5461</v>
      </c>
      <c r="AW67" s="29" t="s">
        <v>5462</v>
      </c>
    </row>
    <row r="68" spans="7:49" x14ac:dyDescent="0.2">
      <c r="G68" s="29" t="s">
        <v>317</v>
      </c>
      <c r="H68" s="29" t="s">
        <v>318</v>
      </c>
      <c r="AV68" s="29" t="s">
        <v>5463</v>
      </c>
      <c r="AW68" s="29" t="s">
        <v>5464</v>
      </c>
    </row>
    <row r="69" spans="7:49" x14ac:dyDescent="0.2">
      <c r="G69" s="29" t="s">
        <v>319</v>
      </c>
      <c r="H69" s="29" t="s">
        <v>321</v>
      </c>
      <c r="AV69" s="29" t="s">
        <v>5465</v>
      </c>
      <c r="AW69" s="29" t="s">
        <v>5466</v>
      </c>
    </row>
    <row r="70" spans="7:49" x14ac:dyDescent="0.2">
      <c r="G70" s="29" t="s">
        <v>322</v>
      </c>
      <c r="H70" s="29" t="s">
        <v>323</v>
      </c>
      <c r="AV70" s="29" t="s">
        <v>5467</v>
      </c>
      <c r="AW70" s="29" t="s">
        <v>5247</v>
      </c>
    </row>
    <row r="71" spans="7:49" x14ac:dyDescent="0.2">
      <c r="G71" s="29" t="s">
        <v>324</v>
      </c>
      <c r="H71" s="29" t="s">
        <v>326</v>
      </c>
    </row>
    <row r="72" spans="7:49" x14ac:dyDescent="0.2">
      <c r="G72" s="29" t="s">
        <v>327</v>
      </c>
      <c r="H72" s="29" t="s">
        <v>329</v>
      </c>
    </row>
    <row r="73" spans="7:49" x14ac:dyDescent="0.2">
      <c r="G73" s="29" t="s">
        <v>330</v>
      </c>
      <c r="H73" s="29" t="s">
        <v>5468</v>
      </c>
    </row>
    <row r="74" spans="7:49" x14ac:dyDescent="0.2">
      <c r="G74" s="29" t="s">
        <v>333</v>
      </c>
      <c r="H74" s="29" t="s">
        <v>5469</v>
      </c>
    </row>
    <row r="75" spans="7:49" x14ac:dyDescent="0.2">
      <c r="G75" s="29" t="s">
        <v>336</v>
      </c>
      <c r="H75" s="29" t="s">
        <v>337</v>
      </c>
    </row>
    <row r="76" spans="7:49" x14ac:dyDescent="0.2">
      <c r="G76" s="29" t="s">
        <v>338</v>
      </c>
      <c r="H76" s="29" t="s">
        <v>339</v>
      </c>
    </row>
    <row r="77" spans="7:49" x14ac:dyDescent="0.2">
      <c r="G77" s="29" t="s">
        <v>340</v>
      </c>
      <c r="H77" s="29" t="s">
        <v>342</v>
      </c>
    </row>
    <row r="78" spans="7:49" x14ac:dyDescent="0.2">
      <c r="G78" s="29" t="s">
        <v>343</v>
      </c>
      <c r="H78" s="29" t="s">
        <v>345</v>
      </c>
    </row>
    <row r="79" spans="7:49" x14ac:dyDescent="0.2">
      <c r="G79" s="29" t="s">
        <v>122</v>
      </c>
      <c r="H79" s="29" t="s">
        <v>347</v>
      </c>
    </row>
    <row r="80" spans="7:49" x14ac:dyDescent="0.2">
      <c r="G80" s="29" t="s">
        <v>348</v>
      </c>
      <c r="H80" s="29" t="s">
        <v>5470</v>
      </c>
    </row>
    <row r="81" spans="7:8" x14ac:dyDescent="0.2">
      <c r="G81" s="29" t="s">
        <v>351</v>
      </c>
      <c r="H81" s="29" t="s">
        <v>352</v>
      </c>
    </row>
    <row r="82" spans="7:8" x14ac:dyDescent="0.2">
      <c r="G82" s="29" t="s">
        <v>353</v>
      </c>
      <c r="H82" s="29" t="s">
        <v>354</v>
      </c>
    </row>
    <row r="83" spans="7:8" x14ac:dyDescent="0.2">
      <c r="G83" s="29" t="s">
        <v>356</v>
      </c>
      <c r="H83" s="29" t="s">
        <v>358</v>
      </c>
    </row>
    <row r="84" spans="7:8" x14ac:dyDescent="0.2">
      <c r="G84" s="29" t="s">
        <v>359</v>
      </c>
      <c r="H84" s="29" t="s">
        <v>361</v>
      </c>
    </row>
    <row r="85" spans="7:8" x14ac:dyDescent="0.2">
      <c r="G85" s="29" t="s">
        <v>362</v>
      </c>
      <c r="H85" s="29" t="s">
        <v>363</v>
      </c>
    </row>
    <row r="86" spans="7:8" x14ac:dyDescent="0.2">
      <c r="G86" s="29" t="s">
        <v>364</v>
      </c>
      <c r="H86" s="29" t="s">
        <v>365</v>
      </c>
    </row>
    <row r="87" spans="7:8" x14ac:dyDescent="0.2">
      <c r="G87" s="29" t="s">
        <v>5283</v>
      </c>
      <c r="H87" s="29" t="s">
        <v>368</v>
      </c>
    </row>
    <row r="88" spans="7:8" x14ac:dyDescent="0.2">
      <c r="G88" s="29" t="s">
        <v>369</v>
      </c>
      <c r="H88" s="29" t="s">
        <v>371</v>
      </c>
    </row>
    <row r="89" spans="7:8" x14ac:dyDescent="0.2">
      <c r="G89" s="29" t="s">
        <v>372</v>
      </c>
      <c r="H89" s="29" t="s">
        <v>373</v>
      </c>
    </row>
    <row r="90" spans="7:8" x14ac:dyDescent="0.2">
      <c r="G90" s="29" t="s">
        <v>374</v>
      </c>
      <c r="H90" s="29" t="s">
        <v>375</v>
      </c>
    </row>
    <row r="91" spans="7:8" x14ac:dyDescent="0.2">
      <c r="G91" s="29" t="s">
        <v>376</v>
      </c>
      <c r="H91" s="29" t="s">
        <v>377</v>
      </c>
    </row>
    <row r="92" spans="7:8" x14ac:dyDescent="0.2">
      <c r="G92" s="29" t="s">
        <v>378</v>
      </c>
      <c r="H92" s="29" t="s">
        <v>379</v>
      </c>
    </row>
    <row r="93" spans="7:8" x14ac:dyDescent="0.2">
      <c r="G93" s="29" t="s">
        <v>380</v>
      </c>
      <c r="H93" s="29" t="s">
        <v>381</v>
      </c>
    </row>
    <row r="94" spans="7:8" x14ac:dyDescent="0.2">
      <c r="G94" s="29" t="s">
        <v>382</v>
      </c>
      <c r="H94" s="29" t="s">
        <v>383</v>
      </c>
    </row>
    <row r="95" spans="7:8" x14ac:dyDescent="0.2">
      <c r="G95" s="29" t="s">
        <v>384</v>
      </c>
      <c r="H95" s="29" t="s">
        <v>385</v>
      </c>
    </row>
    <row r="96" spans="7:8" x14ac:dyDescent="0.2">
      <c r="G96" s="29" t="s">
        <v>386</v>
      </c>
      <c r="H96" s="29" t="s">
        <v>387</v>
      </c>
    </row>
    <row r="97" spans="7:8" x14ac:dyDescent="0.2">
      <c r="G97" s="29" t="s">
        <v>388</v>
      </c>
      <c r="H97" s="29" t="s">
        <v>389</v>
      </c>
    </row>
    <row r="98" spans="7:8" x14ac:dyDescent="0.2">
      <c r="G98" s="29" t="s">
        <v>390</v>
      </c>
      <c r="H98" s="29" t="s">
        <v>392</v>
      </c>
    </row>
    <row r="99" spans="7:8" x14ac:dyDescent="0.2">
      <c r="G99" s="29" t="s">
        <v>396</v>
      </c>
      <c r="H99" s="29" t="s">
        <v>397</v>
      </c>
    </row>
    <row r="100" spans="7:8" x14ac:dyDescent="0.2">
      <c r="G100" s="29" t="s">
        <v>401</v>
      </c>
      <c r="H100" s="29" t="s">
        <v>403</v>
      </c>
    </row>
    <row r="101" spans="7:8" x14ac:dyDescent="0.2">
      <c r="G101" s="29" t="s">
        <v>404</v>
      </c>
      <c r="H101" s="29" t="s">
        <v>406</v>
      </c>
    </row>
    <row r="102" spans="7:8" x14ac:dyDescent="0.2">
      <c r="G102" s="29" t="s">
        <v>407</v>
      </c>
      <c r="H102" s="29" t="s">
        <v>409</v>
      </c>
    </row>
    <row r="103" spans="7:8" x14ac:dyDescent="0.2">
      <c r="G103" s="29" t="s">
        <v>410</v>
      </c>
      <c r="H103" s="29" t="s">
        <v>412</v>
      </c>
    </row>
    <row r="104" spans="7:8" x14ac:dyDescent="0.2">
      <c r="G104" s="29" t="s">
        <v>413</v>
      </c>
      <c r="H104" s="29" t="s">
        <v>415</v>
      </c>
    </row>
    <row r="105" spans="7:8" x14ac:dyDescent="0.2">
      <c r="G105" s="29" t="s">
        <v>416</v>
      </c>
      <c r="H105" s="29" t="s">
        <v>417</v>
      </c>
    </row>
    <row r="106" spans="7:8" x14ac:dyDescent="0.2">
      <c r="G106" s="29" t="s">
        <v>418</v>
      </c>
      <c r="H106" s="29" t="s">
        <v>420</v>
      </c>
    </row>
    <row r="107" spans="7:8" x14ac:dyDescent="0.2">
      <c r="G107" s="29" t="s">
        <v>421</v>
      </c>
      <c r="H107" s="29" t="s">
        <v>423</v>
      </c>
    </row>
    <row r="108" spans="7:8" x14ac:dyDescent="0.2">
      <c r="G108" s="29" t="s">
        <v>424</v>
      </c>
      <c r="H108" s="29" t="s">
        <v>425</v>
      </c>
    </row>
    <row r="109" spans="7:8" x14ac:dyDescent="0.2">
      <c r="G109" s="29" t="s">
        <v>426</v>
      </c>
      <c r="H109" s="29" t="s">
        <v>427</v>
      </c>
    </row>
    <row r="110" spans="7:8" x14ac:dyDescent="0.2">
      <c r="G110" s="29" t="s">
        <v>428</v>
      </c>
      <c r="H110" s="29" t="s">
        <v>430</v>
      </c>
    </row>
    <row r="111" spans="7:8" x14ac:dyDescent="0.2">
      <c r="G111" s="29" t="s">
        <v>286</v>
      </c>
      <c r="H111" s="29" t="s">
        <v>5471</v>
      </c>
    </row>
    <row r="112" spans="7:8" x14ac:dyDescent="0.2">
      <c r="G112" s="29" t="s">
        <v>431</v>
      </c>
      <c r="H112" s="29" t="s">
        <v>432</v>
      </c>
    </row>
    <row r="113" spans="7:8" x14ac:dyDescent="0.2">
      <c r="G113" s="29" t="s">
        <v>433</v>
      </c>
      <c r="H113" s="29" t="s">
        <v>434</v>
      </c>
    </row>
    <row r="114" spans="7:8" x14ac:dyDescent="0.2">
      <c r="G114" s="29" t="s">
        <v>435</v>
      </c>
      <c r="H114" s="29" t="s">
        <v>436</v>
      </c>
    </row>
    <row r="115" spans="7:8" x14ac:dyDescent="0.2">
      <c r="G115" s="29" t="s">
        <v>437</v>
      </c>
      <c r="H115" s="29" t="s">
        <v>438</v>
      </c>
    </row>
    <row r="116" spans="7:8" x14ac:dyDescent="0.2">
      <c r="G116" s="29" t="s">
        <v>439</v>
      </c>
      <c r="H116" s="29" t="s">
        <v>441</v>
      </c>
    </row>
    <row r="117" spans="7:8" x14ac:dyDescent="0.2">
      <c r="G117" s="29" t="s">
        <v>442</v>
      </c>
      <c r="H117" s="29" t="s">
        <v>443</v>
      </c>
    </row>
    <row r="118" spans="7:8" x14ac:dyDescent="0.2">
      <c r="G118" s="29" t="s">
        <v>444</v>
      </c>
      <c r="H118" s="29" t="s">
        <v>445</v>
      </c>
    </row>
    <row r="119" spans="7:8" x14ac:dyDescent="0.2">
      <c r="G119" s="29" t="s">
        <v>452</v>
      </c>
      <c r="H119" s="29" t="s">
        <v>453</v>
      </c>
    </row>
    <row r="120" spans="7:8" x14ac:dyDescent="0.2">
      <c r="G120" s="29" t="s">
        <v>454</v>
      </c>
      <c r="H120" s="29" t="s">
        <v>456</v>
      </c>
    </row>
    <row r="121" spans="7:8" x14ac:dyDescent="0.2">
      <c r="G121" s="29" t="s">
        <v>457</v>
      </c>
      <c r="H121" s="29" t="s">
        <v>5472</v>
      </c>
    </row>
    <row r="122" spans="7:8" x14ac:dyDescent="0.2">
      <c r="G122" s="29" t="s">
        <v>459</v>
      </c>
      <c r="H122" s="29" t="s">
        <v>461</v>
      </c>
    </row>
    <row r="123" spans="7:8" x14ac:dyDescent="0.2">
      <c r="G123" s="29" t="s">
        <v>462</v>
      </c>
      <c r="H123" s="29" t="s">
        <v>464</v>
      </c>
    </row>
    <row r="124" spans="7:8" x14ac:dyDescent="0.2">
      <c r="G124" s="29" t="s">
        <v>465</v>
      </c>
      <c r="H124" s="29" t="s">
        <v>466</v>
      </c>
    </row>
    <row r="125" spans="7:8" x14ac:dyDescent="0.2">
      <c r="G125" s="29" t="s">
        <v>467</v>
      </c>
      <c r="H125" s="29" t="s">
        <v>468</v>
      </c>
    </row>
    <row r="126" spans="7:8" x14ac:dyDescent="0.2">
      <c r="G126" s="29" t="s">
        <v>469</v>
      </c>
      <c r="H126" s="29" t="s">
        <v>471</v>
      </c>
    </row>
    <row r="127" spans="7:8" x14ac:dyDescent="0.2">
      <c r="G127" s="29" t="s">
        <v>472</v>
      </c>
      <c r="H127" s="29" t="s">
        <v>473</v>
      </c>
    </row>
    <row r="128" spans="7:8" x14ac:dyDescent="0.2">
      <c r="G128" s="29" t="s">
        <v>474</v>
      </c>
      <c r="H128" s="29" t="s">
        <v>476</v>
      </c>
    </row>
    <row r="129" spans="7:8" x14ac:dyDescent="0.2">
      <c r="G129" s="29" t="s">
        <v>477</v>
      </c>
      <c r="H129" s="29" t="s">
        <v>478</v>
      </c>
    </row>
    <row r="130" spans="7:8" x14ac:dyDescent="0.2">
      <c r="G130" s="29" t="s">
        <v>479</v>
      </c>
      <c r="H130" s="29" t="s">
        <v>480</v>
      </c>
    </row>
    <row r="131" spans="7:8" x14ac:dyDescent="0.2">
      <c r="G131" s="29" t="s">
        <v>5473</v>
      </c>
      <c r="H131" s="29" t="s">
        <v>5474</v>
      </c>
    </row>
    <row r="132" spans="7:8" x14ac:dyDescent="0.2">
      <c r="G132" s="29" t="s">
        <v>481</v>
      </c>
      <c r="H132" s="29" t="s">
        <v>483</v>
      </c>
    </row>
    <row r="133" spans="7:8" x14ac:dyDescent="0.2">
      <c r="G133" s="29" t="s">
        <v>484</v>
      </c>
      <c r="H133" s="29" t="s">
        <v>485</v>
      </c>
    </row>
    <row r="134" spans="7:8" x14ac:dyDescent="0.2">
      <c r="G134" s="29" t="s">
        <v>486</v>
      </c>
      <c r="H134" s="29" t="s">
        <v>487</v>
      </c>
    </row>
    <row r="135" spans="7:8" x14ac:dyDescent="0.2">
      <c r="G135" s="29" t="s">
        <v>488</v>
      </c>
      <c r="H135" s="29" t="s">
        <v>490</v>
      </c>
    </row>
    <row r="136" spans="7:8" x14ac:dyDescent="0.2">
      <c r="G136" s="29" t="s">
        <v>491</v>
      </c>
      <c r="H136" s="29" t="s">
        <v>492</v>
      </c>
    </row>
    <row r="137" spans="7:8" x14ac:dyDescent="0.2">
      <c r="G137" s="29" t="s">
        <v>493</v>
      </c>
      <c r="H137" s="29" t="s">
        <v>494</v>
      </c>
    </row>
    <row r="138" spans="7:8" x14ac:dyDescent="0.2">
      <c r="G138" s="29" t="s">
        <v>495</v>
      </c>
      <c r="H138" s="29" t="s">
        <v>497</v>
      </c>
    </row>
    <row r="139" spans="7:8" x14ac:dyDescent="0.2">
      <c r="G139" s="29" t="s">
        <v>498</v>
      </c>
      <c r="H139" s="29" t="s">
        <v>499</v>
      </c>
    </row>
    <row r="140" spans="7:8" x14ac:dyDescent="0.2">
      <c r="G140" s="29" t="s">
        <v>500</v>
      </c>
      <c r="H140" s="29" t="s">
        <v>502</v>
      </c>
    </row>
    <row r="141" spans="7:8" x14ac:dyDescent="0.2">
      <c r="G141" s="29" t="s">
        <v>503</v>
      </c>
      <c r="H141" s="29" t="s">
        <v>504</v>
      </c>
    </row>
    <row r="142" spans="7:8" x14ac:dyDescent="0.2">
      <c r="G142" s="29" t="s">
        <v>505</v>
      </c>
      <c r="H142" s="29" t="s">
        <v>506</v>
      </c>
    </row>
    <row r="143" spans="7:8" x14ac:dyDescent="0.2">
      <c r="G143" s="29" t="s">
        <v>507</v>
      </c>
      <c r="H143" s="29" t="s">
        <v>508</v>
      </c>
    </row>
    <row r="144" spans="7:8" x14ac:dyDescent="0.2">
      <c r="G144" s="29" t="s">
        <v>509</v>
      </c>
      <c r="H144" s="29" t="s">
        <v>511</v>
      </c>
    </row>
    <row r="145" spans="7:8" x14ac:dyDescent="0.2">
      <c r="G145" s="29" t="s">
        <v>512</v>
      </c>
      <c r="H145" s="29" t="s">
        <v>513</v>
      </c>
    </row>
    <row r="146" spans="7:8" x14ac:dyDescent="0.2">
      <c r="G146" s="29" t="s">
        <v>514</v>
      </c>
      <c r="H146" s="29" t="s">
        <v>515</v>
      </c>
    </row>
    <row r="147" spans="7:8" x14ac:dyDescent="0.2">
      <c r="G147" s="29" t="s">
        <v>516</v>
      </c>
      <c r="H147" s="29" t="s">
        <v>518</v>
      </c>
    </row>
    <row r="148" spans="7:8" x14ac:dyDescent="0.2">
      <c r="G148" s="29" t="s">
        <v>519</v>
      </c>
      <c r="H148" s="29" t="s">
        <v>520</v>
      </c>
    </row>
    <row r="149" spans="7:8" x14ac:dyDescent="0.2">
      <c r="G149" s="29" t="s">
        <v>521</v>
      </c>
      <c r="H149" s="29" t="s">
        <v>522</v>
      </c>
    </row>
    <row r="150" spans="7:8" x14ac:dyDescent="0.2">
      <c r="G150" s="29" t="s">
        <v>523</v>
      </c>
      <c r="H150" s="29" t="s">
        <v>525</v>
      </c>
    </row>
    <row r="151" spans="7:8" x14ac:dyDescent="0.2">
      <c r="G151" s="29" t="s">
        <v>526</v>
      </c>
      <c r="H151" s="29" t="s">
        <v>527</v>
      </c>
    </row>
    <row r="152" spans="7:8" x14ac:dyDescent="0.2">
      <c r="G152" s="29" t="s">
        <v>528</v>
      </c>
      <c r="H152" s="29" t="s">
        <v>5475</v>
      </c>
    </row>
    <row r="153" spans="7:8" x14ac:dyDescent="0.2">
      <c r="G153" s="29" t="s">
        <v>530</v>
      </c>
      <c r="H153" s="29" t="s">
        <v>531</v>
      </c>
    </row>
    <row r="154" spans="7:8" x14ac:dyDescent="0.2">
      <c r="G154" s="29" t="s">
        <v>532</v>
      </c>
      <c r="H154" s="29" t="s">
        <v>533</v>
      </c>
    </row>
    <row r="155" spans="7:8" x14ac:dyDescent="0.2">
      <c r="G155" s="29" t="s">
        <v>534</v>
      </c>
      <c r="H155" s="29" t="s">
        <v>535</v>
      </c>
    </row>
    <row r="156" spans="7:8" x14ac:dyDescent="0.2">
      <c r="G156" s="29" t="s">
        <v>536</v>
      </c>
      <c r="H156" s="29" t="s">
        <v>538</v>
      </c>
    </row>
    <row r="157" spans="7:8" x14ac:dyDescent="0.2">
      <c r="G157" s="29" t="s">
        <v>5476</v>
      </c>
      <c r="H157" s="29" t="s">
        <v>5477</v>
      </c>
    </row>
    <row r="158" spans="7:8" x14ac:dyDescent="0.2">
      <c r="G158" s="29" t="s">
        <v>539</v>
      </c>
      <c r="H158" s="29" t="s">
        <v>541</v>
      </c>
    </row>
    <row r="159" spans="7:8" x14ac:dyDescent="0.2">
      <c r="G159" s="29" t="s">
        <v>542</v>
      </c>
      <c r="H159" s="29" t="s">
        <v>543</v>
      </c>
    </row>
    <row r="160" spans="7:8" x14ac:dyDescent="0.2">
      <c r="G160" s="29" t="s">
        <v>544</v>
      </c>
      <c r="H160" s="29" t="s">
        <v>545</v>
      </c>
    </row>
    <row r="161" spans="7:8" x14ac:dyDescent="0.2">
      <c r="G161" s="29" t="s">
        <v>546</v>
      </c>
      <c r="H161" s="29" t="s">
        <v>547</v>
      </c>
    </row>
    <row r="162" spans="7:8" x14ac:dyDescent="0.2">
      <c r="G162" s="29" t="s">
        <v>548</v>
      </c>
      <c r="H162" s="29" t="s">
        <v>549</v>
      </c>
    </row>
    <row r="163" spans="7:8" x14ac:dyDescent="0.2">
      <c r="G163" s="29" t="s">
        <v>550</v>
      </c>
      <c r="H163" s="29" t="s">
        <v>551</v>
      </c>
    </row>
    <row r="164" spans="7:8" x14ac:dyDescent="0.2">
      <c r="G164" s="29" t="s">
        <v>552</v>
      </c>
      <c r="H164" s="29" t="s">
        <v>553</v>
      </c>
    </row>
    <row r="165" spans="7:8" x14ac:dyDescent="0.2">
      <c r="G165" s="29" t="s">
        <v>446</v>
      </c>
      <c r="H165" s="29" t="s">
        <v>448</v>
      </c>
    </row>
    <row r="166" spans="7:8" x14ac:dyDescent="0.2">
      <c r="G166" s="29" t="s">
        <v>554</v>
      </c>
      <c r="H166" s="29" t="s">
        <v>556</v>
      </c>
    </row>
    <row r="167" spans="7:8" x14ac:dyDescent="0.2">
      <c r="G167" s="29" t="s">
        <v>557</v>
      </c>
      <c r="H167" s="29" t="s">
        <v>559</v>
      </c>
    </row>
    <row r="168" spans="7:8" x14ac:dyDescent="0.2">
      <c r="G168" s="29" t="s">
        <v>560</v>
      </c>
      <c r="H168" s="29" t="s">
        <v>561</v>
      </c>
    </row>
    <row r="169" spans="7:8" x14ac:dyDescent="0.2">
      <c r="G169" s="29" t="s">
        <v>562</v>
      </c>
      <c r="H169" s="29" t="s">
        <v>563</v>
      </c>
    </row>
    <row r="170" spans="7:8" x14ac:dyDescent="0.2">
      <c r="G170" s="29" t="s">
        <v>564</v>
      </c>
      <c r="H170" s="29" t="s">
        <v>565</v>
      </c>
    </row>
    <row r="171" spans="7:8" x14ac:dyDescent="0.2">
      <c r="G171" s="29" t="s">
        <v>5478</v>
      </c>
      <c r="H171" s="29" t="s">
        <v>5479</v>
      </c>
    </row>
    <row r="172" spans="7:8" x14ac:dyDescent="0.2">
      <c r="G172" s="29" t="s">
        <v>116</v>
      </c>
      <c r="H172" s="29" t="s">
        <v>566</v>
      </c>
    </row>
    <row r="173" spans="7:8" x14ac:dyDescent="0.2">
      <c r="G173" s="29" t="s">
        <v>567</v>
      </c>
      <c r="H173" s="29" t="s">
        <v>569</v>
      </c>
    </row>
    <row r="174" spans="7:8" x14ac:dyDescent="0.2">
      <c r="G174" s="29" t="s">
        <v>570</v>
      </c>
      <c r="H174" s="29" t="s">
        <v>571</v>
      </c>
    </row>
    <row r="175" spans="7:8" x14ac:dyDescent="0.2">
      <c r="G175" s="29" t="s">
        <v>572</v>
      </c>
      <c r="H175" s="29" t="s">
        <v>573</v>
      </c>
    </row>
    <row r="176" spans="7:8" x14ac:dyDescent="0.2">
      <c r="G176" s="29" t="s">
        <v>574</v>
      </c>
      <c r="H176" s="29" t="s">
        <v>576</v>
      </c>
    </row>
    <row r="177" spans="7:8" x14ac:dyDescent="0.2">
      <c r="G177" s="29" t="s">
        <v>577</v>
      </c>
      <c r="H177" s="29" t="s">
        <v>578</v>
      </c>
    </row>
    <row r="178" spans="7:8" x14ac:dyDescent="0.2">
      <c r="G178" s="29" t="s">
        <v>580</v>
      </c>
      <c r="H178" s="29" t="s">
        <v>582</v>
      </c>
    </row>
    <row r="179" spans="7:8" x14ac:dyDescent="0.2">
      <c r="G179" s="29" t="s">
        <v>583</v>
      </c>
      <c r="H179" s="29" t="s">
        <v>584</v>
      </c>
    </row>
    <row r="180" spans="7:8" x14ac:dyDescent="0.2">
      <c r="G180" s="29" t="s">
        <v>585</v>
      </c>
      <c r="H180" s="29" t="s">
        <v>586</v>
      </c>
    </row>
    <row r="181" spans="7:8" x14ac:dyDescent="0.2">
      <c r="G181" s="29" t="s">
        <v>587</v>
      </c>
      <c r="H181" s="29" t="s">
        <v>588</v>
      </c>
    </row>
    <row r="182" spans="7:8" x14ac:dyDescent="0.2">
      <c r="G182" s="29" t="s">
        <v>589</v>
      </c>
      <c r="H182" s="29" t="s">
        <v>590</v>
      </c>
    </row>
    <row r="183" spans="7:8" x14ac:dyDescent="0.2">
      <c r="G183" s="29" t="s">
        <v>591</v>
      </c>
      <c r="H183" s="29" t="s">
        <v>593</v>
      </c>
    </row>
    <row r="184" spans="7:8" x14ac:dyDescent="0.2">
      <c r="G184" s="29" t="s">
        <v>594</v>
      </c>
      <c r="H184" s="29" t="s">
        <v>596</v>
      </c>
    </row>
    <row r="185" spans="7:8" x14ac:dyDescent="0.2">
      <c r="G185" s="29" t="s">
        <v>597</v>
      </c>
      <c r="H185" s="29" t="s">
        <v>598</v>
      </c>
    </row>
    <row r="186" spans="7:8" x14ac:dyDescent="0.2">
      <c r="G186" s="29" t="s">
        <v>599</v>
      </c>
      <c r="H186" s="29" t="s">
        <v>601</v>
      </c>
    </row>
    <row r="187" spans="7:8" x14ac:dyDescent="0.2">
      <c r="G187" s="29" t="s">
        <v>602</v>
      </c>
      <c r="H187" s="29" t="s">
        <v>5480</v>
      </c>
    </row>
    <row r="188" spans="7:8" x14ac:dyDescent="0.2">
      <c r="G188" s="29" t="s">
        <v>605</v>
      </c>
      <c r="H188" s="29" t="s">
        <v>607</v>
      </c>
    </row>
    <row r="189" spans="7:8" x14ac:dyDescent="0.2">
      <c r="G189" s="29" t="s">
        <v>608</v>
      </c>
      <c r="H189" s="29" t="s">
        <v>609</v>
      </c>
    </row>
    <row r="190" spans="7:8" x14ac:dyDescent="0.2">
      <c r="G190" s="29" t="s">
        <v>610</v>
      </c>
      <c r="H190" s="29" t="s">
        <v>612</v>
      </c>
    </row>
    <row r="191" spans="7:8" x14ac:dyDescent="0.2">
      <c r="G191" s="29" t="s">
        <v>613</v>
      </c>
      <c r="H191" s="29" t="s">
        <v>615</v>
      </c>
    </row>
    <row r="192" spans="7:8" x14ac:dyDescent="0.2">
      <c r="G192" s="29" t="s">
        <v>616</v>
      </c>
      <c r="H192" s="29" t="s">
        <v>618</v>
      </c>
    </row>
    <row r="193" spans="7:8" x14ac:dyDescent="0.2">
      <c r="G193" s="29" t="s">
        <v>619</v>
      </c>
      <c r="H193" s="29" t="s">
        <v>620</v>
      </c>
    </row>
    <row r="194" spans="7:8" x14ac:dyDescent="0.2">
      <c r="G194" s="29" t="s">
        <v>621</v>
      </c>
      <c r="H194" s="29" t="s">
        <v>622</v>
      </c>
    </row>
    <row r="195" spans="7:8" x14ac:dyDescent="0.2">
      <c r="G195" s="29" t="s">
        <v>623</v>
      </c>
      <c r="H195" s="29" t="s">
        <v>5481</v>
      </c>
    </row>
    <row r="196" spans="7:8" x14ac:dyDescent="0.2">
      <c r="G196" s="29" t="s">
        <v>626</v>
      </c>
      <c r="H196" s="29" t="s">
        <v>628</v>
      </c>
    </row>
    <row r="197" spans="7:8" x14ac:dyDescent="0.2">
      <c r="G197" s="29" t="s">
        <v>629</v>
      </c>
      <c r="H197" s="29" t="s">
        <v>630</v>
      </c>
    </row>
    <row r="198" spans="7:8" x14ac:dyDescent="0.2">
      <c r="G198" s="29" t="s">
        <v>631</v>
      </c>
      <c r="H198" s="29" t="s">
        <v>633</v>
      </c>
    </row>
    <row r="199" spans="7:8" x14ac:dyDescent="0.2">
      <c r="G199" s="29" t="s">
        <v>634</v>
      </c>
      <c r="H199" s="29" t="s">
        <v>636</v>
      </c>
    </row>
    <row r="200" spans="7:8" x14ac:dyDescent="0.2">
      <c r="G200" s="29" t="s">
        <v>637</v>
      </c>
      <c r="H200" s="29" t="s">
        <v>638</v>
      </c>
    </row>
    <row r="201" spans="7:8" x14ac:dyDescent="0.2">
      <c r="G201" s="29" t="s">
        <v>639</v>
      </c>
      <c r="H201" s="29" t="s">
        <v>640</v>
      </c>
    </row>
    <row r="202" spans="7:8" x14ac:dyDescent="0.2">
      <c r="G202" s="29" t="s">
        <v>644</v>
      </c>
      <c r="H202" s="29" t="s">
        <v>646</v>
      </c>
    </row>
    <row r="203" spans="7:8" x14ac:dyDescent="0.2">
      <c r="G203" s="29" t="s">
        <v>647</v>
      </c>
      <c r="H203" s="29" t="s">
        <v>649</v>
      </c>
    </row>
    <row r="204" spans="7:8" x14ac:dyDescent="0.2">
      <c r="G204" s="29" t="s">
        <v>650</v>
      </c>
      <c r="H204" s="29" t="s">
        <v>652</v>
      </c>
    </row>
    <row r="205" spans="7:8" x14ac:dyDescent="0.2">
      <c r="G205" s="29" t="s">
        <v>653</v>
      </c>
      <c r="H205" s="29" t="s">
        <v>654</v>
      </c>
    </row>
    <row r="206" spans="7:8" x14ac:dyDescent="0.2">
      <c r="G206" s="29" t="s">
        <v>655</v>
      </c>
      <c r="H206" s="29" t="s">
        <v>657</v>
      </c>
    </row>
    <row r="207" spans="7:8" x14ac:dyDescent="0.2">
      <c r="G207" s="29" t="s">
        <v>658</v>
      </c>
      <c r="H207" s="29" t="s">
        <v>660</v>
      </c>
    </row>
    <row r="208" spans="7:8" x14ac:dyDescent="0.2">
      <c r="G208" s="29" t="s">
        <v>449</v>
      </c>
      <c r="H208" s="29" t="s">
        <v>451</v>
      </c>
    </row>
    <row r="209" spans="7:8" x14ac:dyDescent="0.2">
      <c r="G209" s="29" t="s">
        <v>664</v>
      </c>
      <c r="H209" s="29" t="s">
        <v>666</v>
      </c>
    </row>
    <row r="210" spans="7:8" x14ac:dyDescent="0.2">
      <c r="G210" s="29" t="s">
        <v>667</v>
      </c>
      <c r="H210" s="29" t="s">
        <v>668</v>
      </c>
    </row>
    <row r="211" spans="7:8" x14ac:dyDescent="0.2">
      <c r="G211" s="29" t="s">
        <v>669</v>
      </c>
      <c r="H211" s="29" t="s">
        <v>670</v>
      </c>
    </row>
    <row r="212" spans="7:8" x14ac:dyDescent="0.2">
      <c r="G212" s="29" t="s">
        <v>671</v>
      </c>
      <c r="H212" s="29" t="s">
        <v>673</v>
      </c>
    </row>
    <row r="213" spans="7:8" x14ac:dyDescent="0.2">
      <c r="G213" s="29" t="s">
        <v>674</v>
      </c>
      <c r="H213" s="29" t="s">
        <v>676</v>
      </c>
    </row>
    <row r="214" spans="7:8" x14ac:dyDescent="0.2">
      <c r="G214" s="29" t="s">
        <v>677</v>
      </c>
      <c r="H214" s="29" t="s">
        <v>678</v>
      </c>
    </row>
    <row r="215" spans="7:8" x14ac:dyDescent="0.2">
      <c r="G215" s="29" t="s">
        <v>679</v>
      </c>
      <c r="H215" s="29" t="s">
        <v>681</v>
      </c>
    </row>
    <row r="216" spans="7:8" x14ac:dyDescent="0.2">
      <c r="G216" s="29" t="s">
        <v>682</v>
      </c>
      <c r="H216" s="29" t="s">
        <v>684</v>
      </c>
    </row>
    <row r="217" spans="7:8" x14ac:dyDescent="0.2">
      <c r="G217" s="29" t="s">
        <v>685</v>
      </c>
      <c r="H217" s="29" t="s">
        <v>687</v>
      </c>
    </row>
    <row r="218" spans="7:8" x14ac:dyDescent="0.2">
      <c r="G218" s="29" t="s">
        <v>688</v>
      </c>
      <c r="H218" s="29" t="s">
        <v>689</v>
      </c>
    </row>
    <row r="219" spans="7:8" x14ac:dyDescent="0.2">
      <c r="G219" s="29" t="s">
        <v>690</v>
      </c>
      <c r="H219" s="29" t="s">
        <v>692</v>
      </c>
    </row>
    <row r="220" spans="7:8" x14ac:dyDescent="0.2">
      <c r="G220" s="29" t="s">
        <v>693</v>
      </c>
      <c r="H220" s="29" t="s">
        <v>694</v>
      </c>
    </row>
    <row r="221" spans="7:8" x14ac:dyDescent="0.2">
      <c r="G221" s="29" t="s">
        <v>695</v>
      </c>
      <c r="H221" s="29" t="s">
        <v>696</v>
      </c>
    </row>
    <row r="222" spans="7:8" x14ac:dyDescent="0.2">
      <c r="G222" s="29" t="s">
        <v>697</v>
      </c>
      <c r="H222" s="29" t="s">
        <v>698</v>
      </c>
    </row>
    <row r="223" spans="7:8" x14ac:dyDescent="0.2">
      <c r="G223" s="29" t="s">
        <v>699</v>
      </c>
      <c r="H223" s="29" t="s">
        <v>700</v>
      </c>
    </row>
    <row r="224" spans="7:8" x14ac:dyDescent="0.2">
      <c r="G224" s="29" t="s">
        <v>701</v>
      </c>
      <c r="H224" s="29" t="s">
        <v>702</v>
      </c>
    </row>
    <row r="225" spans="7:8" x14ac:dyDescent="0.2">
      <c r="G225" s="29" t="s">
        <v>703</v>
      </c>
      <c r="H225" s="29" t="s">
        <v>704</v>
      </c>
    </row>
    <row r="226" spans="7:8" x14ac:dyDescent="0.2">
      <c r="G226" s="29" t="s">
        <v>705</v>
      </c>
      <c r="H226" s="29" t="s">
        <v>707</v>
      </c>
    </row>
    <row r="227" spans="7:8" x14ac:dyDescent="0.2">
      <c r="G227" s="29" t="s">
        <v>708</v>
      </c>
      <c r="H227" s="29" t="s">
        <v>710</v>
      </c>
    </row>
    <row r="228" spans="7:8" x14ac:dyDescent="0.2">
      <c r="G228" s="29" t="s">
        <v>711</v>
      </c>
      <c r="H228" s="29" t="s">
        <v>713</v>
      </c>
    </row>
    <row r="229" spans="7:8" x14ac:dyDescent="0.2">
      <c r="G229" s="29" t="s">
        <v>714</v>
      </c>
      <c r="H229" s="29" t="s">
        <v>715</v>
      </c>
    </row>
    <row r="230" spans="7:8" x14ac:dyDescent="0.2">
      <c r="G230" s="29" t="s">
        <v>716</v>
      </c>
      <c r="H230" s="29" t="s">
        <v>718</v>
      </c>
    </row>
    <row r="231" spans="7:8" x14ac:dyDescent="0.2">
      <c r="G231" s="29" t="s">
        <v>719</v>
      </c>
      <c r="H231" s="29" t="s">
        <v>720</v>
      </c>
    </row>
    <row r="232" spans="7:8" x14ac:dyDescent="0.2">
      <c r="G232" s="29" t="s">
        <v>721</v>
      </c>
      <c r="H232" s="29" t="s">
        <v>722</v>
      </c>
    </row>
    <row r="233" spans="7:8" x14ac:dyDescent="0.2">
      <c r="G233" s="29" t="s">
        <v>723</v>
      </c>
      <c r="H233" s="29" t="s">
        <v>724</v>
      </c>
    </row>
    <row r="234" spans="7:8" x14ac:dyDescent="0.2">
      <c r="G234" s="29" t="s">
        <v>725</v>
      </c>
      <c r="H234" s="29" t="s">
        <v>727</v>
      </c>
    </row>
    <row r="235" spans="7:8" x14ac:dyDescent="0.2">
      <c r="G235" s="29" t="s">
        <v>398</v>
      </c>
      <c r="H235" s="29" t="s">
        <v>400</v>
      </c>
    </row>
    <row r="236" spans="7:8" x14ac:dyDescent="0.2">
      <c r="G236" s="29" t="s">
        <v>729</v>
      </c>
      <c r="H236" s="29" t="s">
        <v>731</v>
      </c>
    </row>
    <row r="237" spans="7:8" x14ac:dyDescent="0.2">
      <c r="G237" s="29" t="s">
        <v>732</v>
      </c>
      <c r="H237" s="29" t="s">
        <v>734</v>
      </c>
    </row>
    <row r="238" spans="7:8" x14ac:dyDescent="0.2">
      <c r="G238" s="29" t="s">
        <v>735</v>
      </c>
      <c r="H238" s="29" t="s">
        <v>736</v>
      </c>
    </row>
    <row r="239" spans="7:8" x14ac:dyDescent="0.2">
      <c r="G239" s="29" t="s">
        <v>737</v>
      </c>
      <c r="H239" s="29" t="s">
        <v>739</v>
      </c>
    </row>
    <row r="240" spans="7:8" x14ac:dyDescent="0.2">
      <c r="G240" s="29" t="s">
        <v>740</v>
      </c>
      <c r="H240" s="29" t="s">
        <v>741</v>
      </c>
    </row>
    <row r="241" spans="7:8" x14ac:dyDescent="0.2">
      <c r="G241" s="29" t="s">
        <v>393</v>
      </c>
      <c r="H241" s="29" t="s">
        <v>5482</v>
      </c>
    </row>
    <row r="242" spans="7:8" x14ac:dyDescent="0.2">
      <c r="G242" s="29" t="s">
        <v>742</v>
      </c>
      <c r="H242" s="29" t="s">
        <v>743</v>
      </c>
    </row>
    <row r="243" spans="7:8" x14ac:dyDescent="0.2">
      <c r="G243" s="29" t="s">
        <v>744</v>
      </c>
      <c r="H243" s="29" t="s">
        <v>5483</v>
      </c>
    </row>
    <row r="244" spans="7:8" x14ac:dyDescent="0.2">
      <c r="G244" s="29" t="s">
        <v>746</v>
      </c>
      <c r="H244" s="29" t="s">
        <v>5484</v>
      </c>
    </row>
    <row r="245" spans="7:8" x14ac:dyDescent="0.2">
      <c r="G245" s="29" t="s">
        <v>749</v>
      </c>
      <c r="H245" s="29" t="s">
        <v>5485</v>
      </c>
    </row>
    <row r="246" spans="7:8" x14ac:dyDescent="0.2">
      <c r="G246" s="29" t="s">
        <v>752</v>
      </c>
      <c r="H246" s="29" t="s">
        <v>754</v>
      </c>
    </row>
    <row r="247" spans="7:8" x14ac:dyDescent="0.2">
      <c r="G247" s="29" t="s">
        <v>755</v>
      </c>
      <c r="H247" s="29" t="s">
        <v>757</v>
      </c>
    </row>
    <row r="248" spans="7:8" x14ac:dyDescent="0.2">
      <c r="G248" s="29" t="s">
        <v>758</v>
      </c>
      <c r="H248" s="29" t="s">
        <v>759</v>
      </c>
    </row>
    <row r="249" spans="7:8" x14ac:dyDescent="0.2">
      <c r="G249" s="29" t="s">
        <v>760</v>
      </c>
      <c r="H249" s="29" t="s">
        <v>761</v>
      </c>
    </row>
    <row r="250" spans="7:8" x14ac:dyDescent="0.2">
      <c r="G250" s="29" t="s">
        <v>762</v>
      </c>
      <c r="H250" s="29" t="s">
        <v>763</v>
      </c>
    </row>
    <row r="251" spans="7:8" x14ac:dyDescent="0.2">
      <c r="G251" s="29" t="s">
        <v>155</v>
      </c>
      <c r="H251" s="29" t="s">
        <v>157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B32A-2B95-4B46-B0E6-F18D9BEAA2CE}">
  <dimension ref="A1:E101"/>
  <sheetViews>
    <sheetView topLeftCell="A87" workbookViewId="0">
      <selection activeCell="E105" sqref="E105"/>
    </sheetView>
  </sheetViews>
  <sheetFormatPr baseColWidth="10" defaultRowHeight="16" x14ac:dyDescent="0.2"/>
  <cols>
    <col min="1" max="1" width="10.83203125" style="33"/>
    <col min="2" max="2" width="11.1640625" style="35" customWidth="1"/>
    <col min="3" max="3" width="10.83203125" style="35"/>
    <col min="4" max="4" width="12" style="35" customWidth="1"/>
    <col min="5" max="5" width="44.5" style="35" customWidth="1"/>
    <col min="6" max="16384" width="10.83203125" style="35"/>
  </cols>
  <sheetData>
    <row r="1" spans="1:5" x14ac:dyDescent="0.2">
      <c r="A1" s="33" t="s">
        <v>5486</v>
      </c>
      <c r="B1" s="34" t="s">
        <v>5487</v>
      </c>
      <c r="C1" s="34" t="s">
        <v>5488</v>
      </c>
      <c r="D1" s="34" t="s">
        <v>5489</v>
      </c>
      <c r="E1" s="34" t="s">
        <v>5490</v>
      </c>
    </row>
    <row r="2" spans="1:5" x14ac:dyDescent="0.2">
      <c r="A2" s="33" t="s">
        <v>5491</v>
      </c>
      <c r="B2" s="36" t="s">
        <v>5492</v>
      </c>
      <c r="C2" s="36" t="s">
        <v>5493</v>
      </c>
      <c r="D2" s="36" t="str">
        <f>B2&amp;", "&amp;C2</f>
        <v>c1, 00_01</v>
      </c>
      <c r="E2" s="36" t="s">
        <v>5494</v>
      </c>
    </row>
    <row r="3" spans="1:5" x14ac:dyDescent="0.2">
      <c r="A3" s="33" t="s">
        <v>5495</v>
      </c>
      <c r="B3" s="36" t="s">
        <v>5492</v>
      </c>
      <c r="C3" s="36" t="s">
        <v>5493</v>
      </c>
      <c r="D3" s="36" t="str">
        <f t="shared" ref="D3:D66" si="0">B3&amp;", "&amp;C3</f>
        <v>c1, 00_01</v>
      </c>
      <c r="E3" s="36" t="s">
        <v>5494</v>
      </c>
    </row>
    <row r="4" spans="1:5" x14ac:dyDescent="0.2">
      <c r="A4" s="33" t="s">
        <v>5496</v>
      </c>
      <c r="B4" s="36" t="s">
        <v>5492</v>
      </c>
      <c r="C4" s="36" t="s">
        <v>5497</v>
      </c>
      <c r="D4" s="36" t="str">
        <f t="shared" si="0"/>
        <v>c1, 02_03</v>
      </c>
      <c r="E4" s="36" t="s">
        <v>5498</v>
      </c>
    </row>
    <row r="5" spans="1:5" x14ac:dyDescent="0.2">
      <c r="A5" s="33" t="s">
        <v>5499</v>
      </c>
      <c r="B5" s="36" t="s">
        <v>5492</v>
      </c>
      <c r="C5" s="36" t="s">
        <v>5497</v>
      </c>
      <c r="D5" s="36" t="str">
        <f t="shared" si="0"/>
        <v>c1, 02_03</v>
      </c>
      <c r="E5" s="36" t="s">
        <v>5498</v>
      </c>
    </row>
    <row r="6" spans="1:5" x14ac:dyDescent="0.2">
      <c r="A6" s="33" t="s">
        <v>5500</v>
      </c>
      <c r="B6" s="36" t="s">
        <v>5492</v>
      </c>
      <c r="C6" s="36" t="s">
        <v>5501</v>
      </c>
      <c r="D6" s="36" t="str">
        <f t="shared" si="0"/>
        <v>c1, 04_</v>
      </c>
      <c r="E6" s="36" t="s">
        <v>5502</v>
      </c>
    </row>
    <row r="7" spans="1:5" x14ac:dyDescent="0.2">
      <c r="A7" s="33" t="s">
        <v>5503</v>
      </c>
      <c r="B7" s="37"/>
      <c r="C7" s="37"/>
      <c r="D7" s="38" t="s">
        <v>5125</v>
      </c>
      <c r="E7" s="37" t="s">
        <v>5504</v>
      </c>
    </row>
    <row r="8" spans="1:5" x14ac:dyDescent="0.2">
      <c r="A8" s="33" t="s">
        <v>5505</v>
      </c>
      <c r="B8" s="36" t="s">
        <v>5492</v>
      </c>
      <c r="C8" s="36" t="s">
        <v>5506</v>
      </c>
      <c r="D8" s="36" t="str">
        <f t="shared" si="0"/>
        <v>c1, 06_08</v>
      </c>
      <c r="E8" s="36" t="s">
        <v>5507</v>
      </c>
    </row>
    <row r="9" spans="1:5" x14ac:dyDescent="0.2">
      <c r="A9" s="33" t="s">
        <v>5508</v>
      </c>
      <c r="B9" s="36" t="s">
        <v>5492</v>
      </c>
      <c r="C9" s="36" t="s">
        <v>5506</v>
      </c>
      <c r="D9" s="36" t="str">
        <f t="shared" si="0"/>
        <v>c1, 06_08</v>
      </c>
      <c r="E9" s="36" t="s">
        <v>5507</v>
      </c>
    </row>
    <row r="10" spans="1:5" x14ac:dyDescent="0.2">
      <c r="A10" s="33" t="s">
        <v>5509</v>
      </c>
      <c r="B10" s="36" t="s">
        <v>5492</v>
      </c>
      <c r="C10" s="36" t="s">
        <v>5506</v>
      </c>
      <c r="D10" s="36" t="str">
        <f t="shared" si="0"/>
        <v>c1, 06_08</v>
      </c>
      <c r="E10" s="36" t="s">
        <v>5507</v>
      </c>
    </row>
    <row r="11" spans="1:5" x14ac:dyDescent="0.2">
      <c r="A11" s="33" t="s">
        <v>5510</v>
      </c>
      <c r="B11" s="37"/>
      <c r="C11" s="37"/>
      <c r="D11" s="38" t="s">
        <v>5125</v>
      </c>
      <c r="E11" s="37" t="s">
        <v>5504</v>
      </c>
    </row>
    <row r="12" spans="1:5" x14ac:dyDescent="0.2">
      <c r="A12" s="33" t="s">
        <v>1218</v>
      </c>
      <c r="B12" s="36" t="s">
        <v>5492</v>
      </c>
      <c r="C12" s="36" t="s">
        <v>5511</v>
      </c>
      <c r="D12" s="36" t="str">
        <f t="shared" si="0"/>
        <v>c1, 10_14</v>
      </c>
      <c r="E12" s="36" t="s">
        <v>5512</v>
      </c>
    </row>
    <row r="13" spans="1:5" x14ac:dyDescent="0.2">
      <c r="A13" s="33" t="s">
        <v>1242</v>
      </c>
      <c r="B13" s="36" t="s">
        <v>5492</v>
      </c>
      <c r="C13" s="36" t="s">
        <v>5511</v>
      </c>
      <c r="D13" s="36" t="str">
        <f t="shared" si="0"/>
        <v>c1, 10_14</v>
      </c>
      <c r="E13" s="36" t="s">
        <v>5512</v>
      </c>
    </row>
    <row r="14" spans="1:5" x14ac:dyDescent="0.2">
      <c r="A14" s="33" t="s">
        <v>1264</v>
      </c>
      <c r="B14" s="36" t="s">
        <v>5492</v>
      </c>
      <c r="C14" s="36" t="s">
        <v>5511</v>
      </c>
      <c r="D14" s="36" t="str">
        <f t="shared" si="0"/>
        <v>c1, 10_14</v>
      </c>
      <c r="E14" s="36" t="s">
        <v>5512</v>
      </c>
    </row>
    <row r="15" spans="1:5" x14ac:dyDescent="0.2">
      <c r="A15" s="33" t="s">
        <v>1286</v>
      </c>
      <c r="B15" s="36" t="s">
        <v>5492</v>
      </c>
      <c r="C15" s="36" t="s">
        <v>5511</v>
      </c>
      <c r="D15" s="36" t="str">
        <f t="shared" si="0"/>
        <v>c1, 10_14</v>
      </c>
      <c r="E15" s="36" t="s">
        <v>5512</v>
      </c>
    </row>
    <row r="16" spans="1:5" x14ac:dyDescent="0.2">
      <c r="A16" s="33" t="s">
        <v>1308</v>
      </c>
      <c r="B16" s="36" t="s">
        <v>5492</v>
      </c>
      <c r="C16" s="36" t="s">
        <v>5511</v>
      </c>
      <c r="D16" s="36" t="str">
        <f t="shared" si="0"/>
        <v>c1, 10_14</v>
      </c>
      <c r="E16" s="36" t="s">
        <v>5512</v>
      </c>
    </row>
    <row r="17" spans="1:5" x14ac:dyDescent="0.2">
      <c r="A17" s="33" t="s">
        <v>1330</v>
      </c>
      <c r="B17" s="36" t="s">
        <v>5492</v>
      </c>
      <c r="C17" s="36" t="s">
        <v>5513</v>
      </c>
      <c r="D17" s="36" t="str">
        <f t="shared" si="0"/>
        <v>c1, 15_28</v>
      </c>
      <c r="E17" s="36" t="s">
        <v>5514</v>
      </c>
    </row>
    <row r="18" spans="1:5" x14ac:dyDescent="0.2">
      <c r="A18" s="33" t="s">
        <v>1352</v>
      </c>
      <c r="B18" s="36" t="s">
        <v>5492</v>
      </c>
      <c r="C18" s="36" t="s">
        <v>5513</v>
      </c>
      <c r="D18" s="36" t="str">
        <f t="shared" si="0"/>
        <v>c1, 15_28</v>
      </c>
      <c r="E18" s="36" t="s">
        <v>5514</v>
      </c>
    </row>
    <row r="19" spans="1:5" x14ac:dyDescent="0.2">
      <c r="A19" s="33" t="s">
        <v>1374</v>
      </c>
      <c r="B19" s="36" t="s">
        <v>5492</v>
      </c>
      <c r="C19" s="36" t="s">
        <v>5513</v>
      </c>
      <c r="D19" s="36" t="str">
        <f t="shared" si="0"/>
        <v>c1, 15_28</v>
      </c>
      <c r="E19" s="36" t="s">
        <v>5514</v>
      </c>
    </row>
    <row r="20" spans="1:5" x14ac:dyDescent="0.2">
      <c r="A20" s="33" t="s">
        <v>1396</v>
      </c>
      <c r="B20" s="36" t="s">
        <v>5492</v>
      </c>
      <c r="C20" s="36" t="s">
        <v>5513</v>
      </c>
      <c r="D20" s="36" t="str">
        <f t="shared" si="0"/>
        <v>c1, 15_28</v>
      </c>
      <c r="E20" s="36" t="s">
        <v>5514</v>
      </c>
    </row>
    <row r="21" spans="1:5" x14ac:dyDescent="0.2">
      <c r="A21" s="33" t="s">
        <v>1418</v>
      </c>
      <c r="B21" s="36" t="s">
        <v>5492</v>
      </c>
      <c r="C21" s="36" t="s">
        <v>5513</v>
      </c>
      <c r="D21" s="36" t="str">
        <f t="shared" si="0"/>
        <v>c1, 15_28</v>
      </c>
      <c r="E21" s="36" t="s">
        <v>5514</v>
      </c>
    </row>
    <row r="22" spans="1:5" x14ac:dyDescent="0.2">
      <c r="A22" s="33" t="s">
        <v>1441</v>
      </c>
      <c r="B22" s="36" t="s">
        <v>5492</v>
      </c>
      <c r="C22" s="36" t="s">
        <v>5513</v>
      </c>
      <c r="D22" s="36" t="str">
        <f t="shared" si="0"/>
        <v>c1, 15_28</v>
      </c>
      <c r="E22" s="36" t="s">
        <v>5514</v>
      </c>
    </row>
    <row r="23" spans="1:5" x14ac:dyDescent="0.2">
      <c r="A23" s="33" t="s">
        <v>1647</v>
      </c>
      <c r="B23" s="36" t="s">
        <v>5492</v>
      </c>
      <c r="C23" s="36" t="s">
        <v>5513</v>
      </c>
      <c r="D23" s="36" t="str">
        <f t="shared" si="0"/>
        <v>c1, 15_28</v>
      </c>
      <c r="E23" s="36" t="s">
        <v>5514</v>
      </c>
    </row>
    <row r="24" spans="1:5" x14ac:dyDescent="0.2">
      <c r="A24" s="33" t="s">
        <v>1834</v>
      </c>
      <c r="B24" s="36" t="s">
        <v>5492</v>
      </c>
      <c r="C24" s="36" t="s">
        <v>5513</v>
      </c>
      <c r="D24" s="36" t="str">
        <f t="shared" si="0"/>
        <v>c1, 15_28</v>
      </c>
      <c r="E24" s="36" t="s">
        <v>5514</v>
      </c>
    </row>
    <row r="25" spans="1:5" x14ac:dyDescent="0.2">
      <c r="A25" s="33" t="s">
        <v>2009</v>
      </c>
      <c r="B25" s="36" t="s">
        <v>5492</v>
      </c>
      <c r="C25" s="36" t="s">
        <v>5513</v>
      </c>
      <c r="D25" s="36" t="str">
        <f t="shared" si="0"/>
        <v>c1, 15_28</v>
      </c>
      <c r="E25" s="36" t="s">
        <v>5514</v>
      </c>
    </row>
    <row r="26" spans="1:5" x14ac:dyDescent="0.2">
      <c r="A26" s="33" t="s">
        <v>2189</v>
      </c>
      <c r="B26" s="36" t="s">
        <v>5492</v>
      </c>
      <c r="C26" s="36" t="s">
        <v>5513</v>
      </c>
      <c r="D26" s="36" t="str">
        <f t="shared" si="0"/>
        <v>c1, 15_28</v>
      </c>
      <c r="E26" s="36" t="s">
        <v>5514</v>
      </c>
    </row>
    <row r="27" spans="1:5" x14ac:dyDescent="0.2">
      <c r="A27" s="33" t="s">
        <v>2381</v>
      </c>
      <c r="B27" s="36" t="s">
        <v>5492</v>
      </c>
      <c r="C27" s="36" t="s">
        <v>5513</v>
      </c>
      <c r="D27" s="36" t="str">
        <f t="shared" si="0"/>
        <v>c1, 15_28</v>
      </c>
      <c r="E27" s="36" t="s">
        <v>5514</v>
      </c>
    </row>
    <row r="28" spans="1:5" x14ac:dyDescent="0.2">
      <c r="A28" s="33" t="s">
        <v>2557</v>
      </c>
      <c r="B28" s="36" t="s">
        <v>5492</v>
      </c>
      <c r="C28" s="36" t="s">
        <v>5513</v>
      </c>
      <c r="D28" s="36" t="str">
        <f t="shared" si="0"/>
        <v>c1, 15_28</v>
      </c>
      <c r="E28" s="36" t="s">
        <v>5514</v>
      </c>
    </row>
    <row r="29" spans="1:5" x14ac:dyDescent="0.2">
      <c r="A29" s="33" t="s">
        <v>2756</v>
      </c>
      <c r="B29" s="36" t="s">
        <v>5492</v>
      </c>
      <c r="C29" s="36" t="s">
        <v>5513</v>
      </c>
      <c r="D29" s="36" t="str">
        <f t="shared" si="0"/>
        <v>c1, 15_28</v>
      </c>
      <c r="E29" s="36" t="s">
        <v>5514</v>
      </c>
    </row>
    <row r="30" spans="1:5" x14ac:dyDescent="0.2">
      <c r="A30" s="33" t="s">
        <v>2956</v>
      </c>
      <c r="B30" s="36" t="s">
        <v>5492</v>
      </c>
      <c r="C30" s="36" t="s">
        <v>5513</v>
      </c>
      <c r="D30" s="36" t="str">
        <f t="shared" si="0"/>
        <v>c1, 15_28</v>
      </c>
      <c r="E30" s="36" t="s">
        <v>5514</v>
      </c>
    </row>
    <row r="31" spans="1:5" x14ac:dyDescent="0.2">
      <c r="A31" s="33" t="s">
        <v>3156</v>
      </c>
      <c r="B31" s="37"/>
      <c r="C31" s="37"/>
      <c r="D31" s="38" t="s">
        <v>5125</v>
      </c>
      <c r="E31" s="37" t="s">
        <v>5504</v>
      </c>
    </row>
    <row r="32" spans="1:5" x14ac:dyDescent="0.2">
      <c r="A32" s="33" t="s">
        <v>3243</v>
      </c>
      <c r="B32" s="36" t="s">
        <v>5515</v>
      </c>
      <c r="C32" s="36" t="s">
        <v>5516</v>
      </c>
      <c r="D32" s="36" t="str">
        <f t="shared" si="0"/>
        <v>c2, 30_31</v>
      </c>
      <c r="E32" s="36" t="s">
        <v>5517</v>
      </c>
    </row>
    <row r="33" spans="1:5" x14ac:dyDescent="0.2">
      <c r="A33" s="33" t="s">
        <v>3265</v>
      </c>
      <c r="B33" s="36" t="s">
        <v>5515</v>
      </c>
      <c r="C33" s="36" t="s">
        <v>5516</v>
      </c>
      <c r="D33" s="36" t="str">
        <f t="shared" si="0"/>
        <v>c2, 30_31</v>
      </c>
      <c r="E33" s="36" t="s">
        <v>5517</v>
      </c>
    </row>
    <row r="34" spans="1:5" x14ac:dyDescent="0.2">
      <c r="A34" s="33" t="s">
        <v>3287</v>
      </c>
      <c r="B34" s="36" t="s">
        <v>5515</v>
      </c>
      <c r="C34" s="36" t="s">
        <v>5518</v>
      </c>
      <c r="D34" s="36" t="str">
        <f t="shared" si="0"/>
        <v>c2, 32_33</v>
      </c>
      <c r="E34" s="36" t="s">
        <v>5519</v>
      </c>
    </row>
    <row r="35" spans="1:5" x14ac:dyDescent="0.2">
      <c r="A35" s="33" t="s">
        <v>3309</v>
      </c>
      <c r="B35" s="36" t="s">
        <v>5515</v>
      </c>
      <c r="C35" s="36" t="s">
        <v>5518</v>
      </c>
      <c r="D35" s="36" t="str">
        <f t="shared" si="0"/>
        <v>c2, 32_33</v>
      </c>
      <c r="E35" s="36" t="s">
        <v>5519</v>
      </c>
    </row>
    <row r="36" spans="1:5" x14ac:dyDescent="0.2">
      <c r="A36" s="33" t="s">
        <v>3331</v>
      </c>
      <c r="B36" s="36" t="s">
        <v>5515</v>
      </c>
      <c r="C36" s="36" t="s">
        <v>5520</v>
      </c>
      <c r="D36" s="36" t="str">
        <f t="shared" si="0"/>
        <v>c2, 34_</v>
      </c>
      <c r="E36" s="36" t="s">
        <v>5521</v>
      </c>
    </row>
    <row r="37" spans="1:5" x14ac:dyDescent="0.2">
      <c r="A37" s="33" t="s">
        <v>3353</v>
      </c>
      <c r="B37" s="36" t="s">
        <v>5515</v>
      </c>
      <c r="C37" s="36" t="s">
        <v>5522</v>
      </c>
      <c r="D37" s="36" t="str">
        <f t="shared" si="0"/>
        <v>c2, 35_</v>
      </c>
      <c r="E37" s="36" t="s">
        <v>5523</v>
      </c>
    </row>
    <row r="38" spans="1:5" x14ac:dyDescent="0.2">
      <c r="A38" s="33" t="s">
        <v>3375</v>
      </c>
      <c r="B38" s="36" t="s">
        <v>5515</v>
      </c>
      <c r="C38" s="36" t="s">
        <v>5524</v>
      </c>
      <c r="D38" s="36" t="str">
        <f t="shared" si="0"/>
        <v>c2, 36_</v>
      </c>
      <c r="E38" s="36" t="s">
        <v>5525</v>
      </c>
    </row>
    <row r="39" spans="1:5" x14ac:dyDescent="0.2">
      <c r="A39" s="33" t="s">
        <v>3397</v>
      </c>
      <c r="B39" s="36" t="s">
        <v>5515</v>
      </c>
      <c r="C39" s="36" t="s">
        <v>5526</v>
      </c>
      <c r="D39" s="36" t="str">
        <f t="shared" si="0"/>
        <v>c2, 37_</v>
      </c>
      <c r="E39" s="36" t="s">
        <v>5527</v>
      </c>
    </row>
    <row r="40" spans="1:5" x14ac:dyDescent="0.2">
      <c r="A40" s="33" t="s">
        <v>3419</v>
      </c>
      <c r="B40" s="36" t="s">
        <v>5515</v>
      </c>
      <c r="C40" s="36" t="s">
        <v>5528</v>
      </c>
      <c r="D40" s="36" t="str">
        <f t="shared" si="0"/>
        <v>c2, 38_39</v>
      </c>
      <c r="E40" s="36" t="s">
        <v>5529</v>
      </c>
    </row>
    <row r="41" spans="1:5" x14ac:dyDescent="0.2">
      <c r="A41" s="33" t="s">
        <v>3441</v>
      </c>
      <c r="B41" s="36" t="s">
        <v>5515</v>
      </c>
      <c r="C41" s="36" t="s">
        <v>5528</v>
      </c>
      <c r="D41" s="36" t="str">
        <f t="shared" si="0"/>
        <v>c2, 38_39</v>
      </c>
      <c r="E41" s="36" t="s">
        <v>5529</v>
      </c>
    </row>
    <row r="42" spans="1:5" x14ac:dyDescent="0.2">
      <c r="A42" s="33" t="s">
        <v>3464</v>
      </c>
      <c r="B42" s="36" t="s">
        <v>5515</v>
      </c>
      <c r="C42" s="36" t="s">
        <v>5530</v>
      </c>
      <c r="D42" s="36" t="str">
        <f t="shared" si="0"/>
        <v>c2, 40_43</v>
      </c>
      <c r="E42" s="36" t="s">
        <v>5531</v>
      </c>
    </row>
    <row r="43" spans="1:5" x14ac:dyDescent="0.2">
      <c r="A43" s="33" t="s">
        <v>3486</v>
      </c>
      <c r="B43" s="36" t="s">
        <v>5515</v>
      </c>
      <c r="C43" s="36" t="s">
        <v>5530</v>
      </c>
      <c r="D43" s="36" t="str">
        <f t="shared" si="0"/>
        <v>c2, 40_43</v>
      </c>
      <c r="E43" s="36" t="s">
        <v>5531</v>
      </c>
    </row>
    <row r="44" spans="1:5" x14ac:dyDescent="0.2">
      <c r="A44" s="33" t="s">
        <v>3508</v>
      </c>
      <c r="B44" s="36" t="s">
        <v>5515</v>
      </c>
      <c r="C44" s="36" t="s">
        <v>5530</v>
      </c>
      <c r="D44" s="36" t="str">
        <f t="shared" si="0"/>
        <v>c2, 40_43</v>
      </c>
      <c r="E44" s="36" t="s">
        <v>5531</v>
      </c>
    </row>
    <row r="45" spans="1:5" x14ac:dyDescent="0.2">
      <c r="A45" s="33" t="s">
        <v>3530</v>
      </c>
      <c r="B45" s="36" t="s">
        <v>5515</v>
      </c>
      <c r="C45" s="36" t="s">
        <v>5530</v>
      </c>
      <c r="D45" s="36" t="str">
        <f t="shared" si="0"/>
        <v>c2, 40_43</v>
      </c>
      <c r="E45" s="36" t="s">
        <v>5531</v>
      </c>
    </row>
    <row r="46" spans="1:5" x14ac:dyDescent="0.2">
      <c r="A46" s="33" t="s">
        <v>3552</v>
      </c>
      <c r="B46" s="36" t="s">
        <v>5515</v>
      </c>
      <c r="C46" s="36" t="s">
        <v>5532</v>
      </c>
      <c r="D46" s="36" t="str">
        <f t="shared" si="0"/>
        <v>c2, 44_</v>
      </c>
      <c r="E46" s="36" t="s">
        <v>5533</v>
      </c>
    </row>
    <row r="47" spans="1:5" x14ac:dyDescent="0.2">
      <c r="A47" s="33" t="s">
        <v>3574</v>
      </c>
      <c r="B47" s="36" t="s">
        <v>5515</v>
      </c>
      <c r="C47" s="36" t="s">
        <v>5534</v>
      </c>
      <c r="D47" s="36" t="str">
        <f t="shared" si="0"/>
        <v>c2, 45_47</v>
      </c>
      <c r="E47" s="36" t="s">
        <v>5535</v>
      </c>
    </row>
    <row r="48" spans="1:5" x14ac:dyDescent="0.2">
      <c r="A48" s="33" t="s">
        <v>3596</v>
      </c>
      <c r="B48" s="36" t="s">
        <v>5515</v>
      </c>
      <c r="C48" s="36" t="s">
        <v>5534</v>
      </c>
      <c r="D48" s="36" t="str">
        <f t="shared" si="0"/>
        <v>c2, 45_47</v>
      </c>
      <c r="E48" s="36" t="s">
        <v>5535</v>
      </c>
    </row>
    <row r="49" spans="1:5" x14ac:dyDescent="0.2">
      <c r="A49" s="33" t="s">
        <v>3617</v>
      </c>
      <c r="B49" s="36" t="s">
        <v>5515</v>
      </c>
      <c r="C49" s="36" t="s">
        <v>5534</v>
      </c>
      <c r="D49" s="36" t="str">
        <f t="shared" si="0"/>
        <v>c2, 45_47</v>
      </c>
      <c r="E49" s="36" t="s">
        <v>5535</v>
      </c>
    </row>
    <row r="50" spans="1:5" x14ac:dyDescent="0.2">
      <c r="A50" s="33" t="s">
        <v>3638</v>
      </c>
      <c r="B50" s="36" t="s">
        <v>5515</v>
      </c>
      <c r="C50" s="36" t="s">
        <v>5536</v>
      </c>
      <c r="D50" s="36" t="str">
        <f t="shared" si="0"/>
        <v>c2, 48_</v>
      </c>
      <c r="E50" s="36" t="s">
        <v>5537</v>
      </c>
    </row>
    <row r="51" spans="1:5" x14ac:dyDescent="0.2">
      <c r="A51" s="33" t="s">
        <v>3659</v>
      </c>
      <c r="B51" s="36" t="s">
        <v>5515</v>
      </c>
      <c r="C51" s="36" t="s">
        <v>5538</v>
      </c>
      <c r="D51" s="36" t="str">
        <f t="shared" si="0"/>
        <v>c2, 49_</v>
      </c>
      <c r="E51" s="36" t="s">
        <v>5539</v>
      </c>
    </row>
    <row r="52" spans="1:5" x14ac:dyDescent="0.2">
      <c r="A52" s="33" t="s">
        <v>3680</v>
      </c>
      <c r="B52" s="39"/>
      <c r="C52" s="39"/>
      <c r="D52" s="38" t="s">
        <v>5125</v>
      </c>
      <c r="E52" s="37" t="s">
        <v>5504</v>
      </c>
    </row>
    <row r="53" spans="1:5" x14ac:dyDescent="0.2">
      <c r="A53" s="33" t="s">
        <v>3701</v>
      </c>
      <c r="B53" s="37"/>
      <c r="C53" s="37"/>
      <c r="D53" s="38" t="s">
        <v>5125</v>
      </c>
      <c r="E53" s="37" t="s">
        <v>5504</v>
      </c>
    </row>
    <row r="54" spans="1:5" x14ac:dyDescent="0.2">
      <c r="A54" s="33" t="s">
        <v>3722</v>
      </c>
      <c r="B54" s="37"/>
      <c r="C54" s="37"/>
      <c r="D54" s="38" t="s">
        <v>5125</v>
      </c>
      <c r="E54" s="37" t="s">
        <v>5504</v>
      </c>
    </row>
    <row r="55" spans="1:5" x14ac:dyDescent="0.2">
      <c r="A55" s="33" t="s">
        <v>3744</v>
      </c>
      <c r="B55" s="37"/>
      <c r="C55" s="37"/>
      <c r="D55" s="38" t="s">
        <v>5125</v>
      </c>
      <c r="E55" s="37" t="s">
        <v>5504</v>
      </c>
    </row>
    <row r="56" spans="1:5" x14ac:dyDescent="0.2">
      <c r="A56" s="33" t="s">
        <v>3766</v>
      </c>
      <c r="B56" s="37"/>
      <c r="C56" s="37"/>
      <c r="D56" s="38" t="s">
        <v>5125</v>
      </c>
      <c r="E56" s="37" t="s">
        <v>5504</v>
      </c>
    </row>
    <row r="57" spans="1:5" x14ac:dyDescent="0.2">
      <c r="A57" s="33" t="s">
        <v>3788</v>
      </c>
      <c r="B57" s="37"/>
      <c r="C57" s="37"/>
      <c r="D57" s="38" t="s">
        <v>5125</v>
      </c>
      <c r="E57" s="37" t="s">
        <v>5504</v>
      </c>
    </row>
    <row r="58" spans="1:5" x14ac:dyDescent="0.2">
      <c r="A58" s="33" t="s">
        <v>3810</v>
      </c>
      <c r="B58" s="37"/>
      <c r="C58" s="37"/>
      <c r="D58" s="38" t="s">
        <v>5125</v>
      </c>
      <c r="E58" s="37" t="s">
        <v>5504</v>
      </c>
    </row>
    <row r="59" spans="1:5" x14ac:dyDescent="0.2">
      <c r="A59" s="33" t="s">
        <v>3831</v>
      </c>
      <c r="B59" s="37"/>
      <c r="C59" s="37"/>
      <c r="D59" s="38" t="s">
        <v>5125</v>
      </c>
      <c r="E59" s="37" t="s">
        <v>5504</v>
      </c>
    </row>
    <row r="60" spans="1:5" x14ac:dyDescent="0.2">
      <c r="A60" s="33" t="s">
        <v>3853</v>
      </c>
      <c r="B60" s="37"/>
      <c r="C60" s="37"/>
      <c r="D60" s="38" t="s">
        <v>5125</v>
      </c>
      <c r="E60" s="37" t="s">
        <v>5504</v>
      </c>
    </row>
    <row r="61" spans="1:5" x14ac:dyDescent="0.2">
      <c r="A61" s="33" t="s">
        <v>3875</v>
      </c>
      <c r="B61" s="37"/>
      <c r="C61" s="37"/>
      <c r="D61" s="38" t="s">
        <v>5125</v>
      </c>
      <c r="E61" s="37" t="s">
        <v>5504</v>
      </c>
    </row>
    <row r="62" spans="1:5" x14ac:dyDescent="0.2">
      <c r="A62" s="33" t="s">
        <v>3897</v>
      </c>
      <c r="B62" s="36" t="s">
        <v>5540</v>
      </c>
      <c r="C62" s="36" t="s">
        <v>5541</v>
      </c>
      <c r="D62" s="36" t="str">
        <f t="shared" si="0"/>
        <v>c3, 60_61</v>
      </c>
      <c r="E62" s="36" t="s">
        <v>5542</v>
      </c>
    </row>
    <row r="63" spans="1:5" x14ac:dyDescent="0.2">
      <c r="A63" s="33" t="s">
        <v>3919</v>
      </c>
      <c r="B63" s="36" t="s">
        <v>5540</v>
      </c>
      <c r="C63" s="36" t="s">
        <v>5541</v>
      </c>
      <c r="D63" s="36" t="str">
        <f t="shared" si="0"/>
        <v>c3, 60_61</v>
      </c>
      <c r="E63" s="36" t="s">
        <v>5542</v>
      </c>
    </row>
    <row r="64" spans="1:5" x14ac:dyDescent="0.2">
      <c r="A64" s="33" t="s">
        <v>3941</v>
      </c>
      <c r="B64" s="36" t="s">
        <v>5540</v>
      </c>
      <c r="C64" s="36" t="s">
        <v>5543</v>
      </c>
      <c r="D64" s="36" t="str">
        <f t="shared" si="0"/>
        <v>c3, 62_65</v>
      </c>
      <c r="E64" s="36" t="s">
        <v>5544</v>
      </c>
    </row>
    <row r="65" spans="1:5" x14ac:dyDescent="0.2">
      <c r="A65" s="33" t="s">
        <v>3961</v>
      </c>
      <c r="B65" s="36" t="s">
        <v>5540</v>
      </c>
      <c r="C65" s="36" t="s">
        <v>5543</v>
      </c>
      <c r="D65" s="36" t="str">
        <f t="shared" si="0"/>
        <v>c3, 62_65</v>
      </c>
      <c r="E65" s="36" t="s">
        <v>5544</v>
      </c>
    </row>
    <row r="66" spans="1:5" x14ac:dyDescent="0.2">
      <c r="A66" s="33" t="s">
        <v>3982</v>
      </c>
      <c r="B66" s="36" t="s">
        <v>5540</v>
      </c>
      <c r="C66" s="36" t="s">
        <v>5543</v>
      </c>
      <c r="D66" s="36" t="str">
        <f t="shared" si="0"/>
        <v>c3, 62_65</v>
      </c>
      <c r="E66" s="36" t="s">
        <v>5544</v>
      </c>
    </row>
    <row r="67" spans="1:5" x14ac:dyDescent="0.2">
      <c r="A67" s="33" t="s">
        <v>4002</v>
      </c>
      <c r="B67" s="36" t="s">
        <v>5540</v>
      </c>
      <c r="C67" s="36" t="s">
        <v>5543</v>
      </c>
      <c r="D67" s="36" t="str">
        <f t="shared" ref="D67:D81" si="1">B67&amp;", "&amp;C67</f>
        <v>c3, 62_65</v>
      </c>
      <c r="E67" s="36" t="s">
        <v>5544</v>
      </c>
    </row>
    <row r="68" spans="1:5" x14ac:dyDescent="0.2">
      <c r="A68" s="33" t="s">
        <v>4024</v>
      </c>
      <c r="B68" s="36" t="s">
        <v>5540</v>
      </c>
      <c r="C68" s="36" t="s">
        <v>5545</v>
      </c>
      <c r="D68" s="36" t="str">
        <f t="shared" si="1"/>
        <v>c3, 66_67</v>
      </c>
      <c r="E68" s="36" t="s">
        <v>5546</v>
      </c>
    </row>
    <row r="69" spans="1:5" x14ac:dyDescent="0.2">
      <c r="A69" s="33" t="s">
        <v>4044</v>
      </c>
      <c r="B69" s="36" t="s">
        <v>5540</v>
      </c>
      <c r="C69" s="36" t="s">
        <v>5545</v>
      </c>
      <c r="D69" s="36" t="str">
        <f t="shared" si="1"/>
        <v>c3, 66_67</v>
      </c>
      <c r="E69" s="36" t="s">
        <v>5546</v>
      </c>
    </row>
    <row r="70" spans="1:5" x14ac:dyDescent="0.2">
      <c r="A70" s="33" t="s">
        <v>4063</v>
      </c>
      <c r="B70" s="36" t="s">
        <v>5540</v>
      </c>
      <c r="C70" s="36" t="s">
        <v>5547</v>
      </c>
      <c r="D70" s="36" t="str">
        <f t="shared" si="1"/>
        <v>c3, 68_69</v>
      </c>
      <c r="E70" s="36" t="s">
        <v>5548</v>
      </c>
    </row>
    <row r="71" spans="1:5" x14ac:dyDescent="0.2">
      <c r="A71" s="33" t="s">
        <v>4084</v>
      </c>
      <c r="B71" s="36" t="s">
        <v>5540</v>
      </c>
      <c r="C71" s="36" t="s">
        <v>5547</v>
      </c>
      <c r="D71" s="36" t="str">
        <f t="shared" si="1"/>
        <v>c3, 68_69</v>
      </c>
      <c r="E71" s="36" t="s">
        <v>5548</v>
      </c>
    </row>
    <row r="72" spans="1:5" x14ac:dyDescent="0.2">
      <c r="A72" s="33" t="s">
        <v>4104</v>
      </c>
      <c r="B72" s="36" t="s">
        <v>5540</v>
      </c>
      <c r="C72" s="36" t="s">
        <v>5549</v>
      </c>
      <c r="D72" s="36" t="str">
        <f t="shared" si="1"/>
        <v>c3, 70_73</v>
      </c>
      <c r="E72" s="36" t="s">
        <v>5550</v>
      </c>
    </row>
    <row r="73" spans="1:5" x14ac:dyDescent="0.2">
      <c r="A73" s="33" t="s">
        <v>4126</v>
      </c>
      <c r="B73" s="36" t="s">
        <v>5540</v>
      </c>
      <c r="C73" s="36" t="s">
        <v>5549</v>
      </c>
      <c r="D73" s="36" t="str">
        <f t="shared" si="1"/>
        <v>c3, 70_73</v>
      </c>
      <c r="E73" s="36" t="s">
        <v>5550</v>
      </c>
    </row>
    <row r="74" spans="1:5" x14ac:dyDescent="0.2">
      <c r="A74" s="33" t="s">
        <v>4147</v>
      </c>
      <c r="B74" s="36" t="s">
        <v>5540</v>
      </c>
      <c r="C74" s="36" t="s">
        <v>5549</v>
      </c>
      <c r="D74" s="36" t="str">
        <f t="shared" si="1"/>
        <v>c3, 70_73</v>
      </c>
      <c r="E74" s="36" t="s">
        <v>5550</v>
      </c>
    </row>
    <row r="75" spans="1:5" x14ac:dyDescent="0.2">
      <c r="A75" s="33" t="s">
        <v>4169</v>
      </c>
      <c r="B75" s="36" t="s">
        <v>5540</v>
      </c>
      <c r="C75" s="36" t="s">
        <v>5549</v>
      </c>
      <c r="D75" s="36" t="str">
        <f t="shared" si="1"/>
        <v>c3, 70_73</v>
      </c>
      <c r="E75" s="36" t="s">
        <v>5550</v>
      </c>
    </row>
    <row r="76" spans="1:5" x14ac:dyDescent="0.2">
      <c r="A76" s="33" t="s">
        <v>4191</v>
      </c>
      <c r="B76" s="36" t="s">
        <v>5540</v>
      </c>
      <c r="C76" s="36" t="s">
        <v>5551</v>
      </c>
      <c r="D76" s="36" t="str">
        <f t="shared" si="1"/>
        <v>c3, 74_75</v>
      </c>
      <c r="E76" s="36" t="s">
        <v>5552</v>
      </c>
    </row>
    <row r="77" spans="1:5" x14ac:dyDescent="0.2">
      <c r="A77" s="33" t="s">
        <v>4212</v>
      </c>
      <c r="B77" s="36" t="s">
        <v>5540</v>
      </c>
      <c r="C77" s="36" t="s">
        <v>5551</v>
      </c>
      <c r="D77" s="36" t="str">
        <f t="shared" si="1"/>
        <v>c3, 74_75</v>
      </c>
      <c r="E77" s="36" t="s">
        <v>5552</v>
      </c>
    </row>
    <row r="78" spans="1:5" x14ac:dyDescent="0.2">
      <c r="A78" s="33" t="s">
        <v>4234</v>
      </c>
      <c r="B78" s="36" t="s">
        <v>5540</v>
      </c>
      <c r="C78" s="36" t="s">
        <v>5553</v>
      </c>
      <c r="D78" s="36" t="str">
        <f t="shared" si="1"/>
        <v>c3, 76_</v>
      </c>
      <c r="E78" s="36" t="s">
        <v>5554</v>
      </c>
    </row>
    <row r="79" spans="1:5" x14ac:dyDescent="0.2">
      <c r="A79" s="33" t="s">
        <v>4256</v>
      </c>
      <c r="B79" s="36" t="s">
        <v>5540</v>
      </c>
      <c r="C79" s="36" t="s">
        <v>5555</v>
      </c>
      <c r="D79" s="36" t="str">
        <f t="shared" si="1"/>
        <v>c3, 77_79</v>
      </c>
      <c r="E79" s="36" t="s">
        <v>5556</v>
      </c>
    </row>
    <row r="80" spans="1:5" x14ac:dyDescent="0.2">
      <c r="A80" s="33" t="s">
        <v>4276</v>
      </c>
      <c r="B80" s="36" t="s">
        <v>5540</v>
      </c>
      <c r="C80" s="36" t="s">
        <v>5555</v>
      </c>
      <c r="D80" s="36" t="str">
        <f t="shared" si="1"/>
        <v>c3, 77_79</v>
      </c>
      <c r="E80" s="36" t="s">
        <v>5556</v>
      </c>
    </row>
    <row r="81" spans="1:5" x14ac:dyDescent="0.2">
      <c r="A81" s="33" t="s">
        <v>4296</v>
      </c>
      <c r="B81" s="36" t="s">
        <v>5540</v>
      </c>
      <c r="C81" s="36" t="s">
        <v>5555</v>
      </c>
      <c r="D81" s="36" t="str">
        <f t="shared" si="1"/>
        <v>c3, 77_79</v>
      </c>
      <c r="E81" s="36" t="s">
        <v>5556</v>
      </c>
    </row>
    <row r="82" spans="1:5" x14ac:dyDescent="0.2">
      <c r="A82" s="33" t="s">
        <v>4317</v>
      </c>
      <c r="B82" s="37"/>
      <c r="C82" s="37"/>
      <c r="D82" s="38" t="s">
        <v>5125</v>
      </c>
      <c r="E82" s="37" t="s">
        <v>5504</v>
      </c>
    </row>
    <row r="83" spans="1:5" x14ac:dyDescent="0.2">
      <c r="A83" s="33" t="s">
        <v>4337</v>
      </c>
      <c r="B83" s="37"/>
      <c r="C83" s="37"/>
      <c r="D83" s="38" t="s">
        <v>5125</v>
      </c>
      <c r="E83" s="37" t="s">
        <v>5504</v>
      </c>
    </row>
    <row r="84" spans="1:5" x14ac:dyDescent="0.2">
      <c r="A84" s="33" t="s">
        <v>4359</v>
      </c>
      <c r="B84" s="37"/>
      <c r="C84" s="37"/>
      <c r="D84" s="38" t="s">
        <v>5125</v>
      </c>
      <c r="E84" s="37" t="s">
        <v>5504</v>
      </c>
    </row>
    <row r="85" spans="1:5" x14ac:dyDescent="0.2">
      <c r="A85" s="33" t="s">
        <v>4380</v>
      </c>
      <c r="B85" s="37"/>
      <c r="C85" s="37"/>
      <c r="D85" s="38" t="s">
        <v>5125</v>
      </c>
      <c r="E85" s="37" t="s">
        <v>5504</v>
      </c>
    </row>
    <row r="86" spans="1:5" x14ac:dyDescent="0.2">
      <c r="A86" s="33" t="s">
        <v>4401</v>
      </c>
      <c r="B86" s="37"/>
      <c r="C86" s="37"/>
      <c r="D86" s="38" t="s">
        <v>5125</v>
      </c>
      <c r="E86" s="37" t="s">
        <v>5504</v>
      </c>
    </row>
    <row r="87" spans="1:5" x14ac:dyDescent="0.2">
      <c r="A87" s="33" t="s">
        <v>4421</v>
      </c>
      <c r="B87" s="37"/>
      <c r="C87" s="37"/>
      <c r="D87" s="38" t="s">
        <v>5125</v>
      </c>
      <c r="E87" s="37" t="s">
        <v>5504</v>
      </c>
    </row>
    <row r="88" spans="1:5" x14ac:dyDescent="0.2">
      <c r="A88" s="33" t="s">
        <v>4438</v>
      </c>
      <c r="B88" s="37"/>
      <c r="C88" s="37"/>
      <c r="D88" s="38" t="s">
        <v>5125</v>
      </c>
      <c r="E88" s="37" t="s">
        <v>5504</v>
      </c>
    </row>
    <row r="89" spans="1:5" x14ac:dyDescent="0.2">
      <c r="A89" s="33" t="s">
        <v>4460</v>
      </c>
      <c r="B89" s="37"/>
      <c r="C89" s="37"/>
      <c r="D89" s="38" t="s">
        <v>5125</v>
      </c>
      <c r="E89" s="37" t="s">
        <v>5504</v>
      </c>
    </row>
    <row r="90" spans="1:5" x14ac:dyDescent="0.2">
      <c r="A90" s="33" t="s">
        <v>4482</v>
      </c>
      <c r="B90" s="37"/>
      <c r="C90" s="37"/>
      <c r="D90" s="38" t="s">
        <v>5125</v>
      </c>
      <c r="E90" s="37" t="s">
        <v>5504</v>
      </c>
    </row>
    <row r="91" spans="1:5" x14ac:dyDescent="0.2">
      <c r="A91" s="33" t="s">
        <v>4504</v>
      </c>
      <c r="B91" s="37"/>
      <c r="C91" s="37"/>
      <c r="D91" s="38" t="s">
        <v>5125</v>
      </c>
      <c r="E91" s="37" t="s">
        <v>5504</v>
      </c>
    </row>
    <row r="92" spans="1:5" x14ac:dyDescent="0.2">
      <c r="A92" s="33" t="s">
        <v>4525</v>
      </c>
      <c r="B92" s="37"/>
      <c r="C92" s="37"/>
      <c r="D92" s="38" t="s">
        <v>5125</v>
      </c>
      <c r="E92" s="37" t="s">
        <v>5504</v>
      </c>
    </row>
    <row r="93" spans="1:5" x14ac:dyDescent="0.2">
      <c r="A93" s="33" t="s">
        <v>4543</v>
      </c>
      <c r="B93" s="37"/>
      <c r="C93" s="37"/>
      <c r="D93" s="38" t="s">
        <v>5125</v>
      </c>
      <c r="E93" s="37" t="s">
        <v>5504</v>
      </c>
    </row>
    <row r="94" spans="1:5" x14ac:dyDescent="0.2">
      <c r="A94" s="33" t="s">
        <v>4563</v>
      </c>
      <c r="B94" s="37"/>
      <c r="C94" s="37"/>
      <c r="D94" s="38" t="s">
        <v>5125</v>
      </c>
      <c r="E94" s="37" t="s">
        <v>5504</v>
      </c>
    </row>
    <row r="95" spans="1:5" x14ac:dyDescent="0.2">
      <c r="A95" s="33" t="s">
        <v>4585</v>
      </c>
      <c r="B95" s="37"/>
      <c r="C95" s="37"/>
      <c r="D95" s="38" t="s">
        <v>5125</v>
      </c>
      <c r="E95" s="37" t="s">
        <v>5504</v>
      </c>
    </row>
    <row r="96" spans="1:5" x14ac:dyDescent="0.2">
      <c r="A96" s="33" t="s">
        <v>4605</v>
      </c>
      <c r="B96" s="37"/>
      <c r="C96" s="37"/>
      <c r="D96" s="38" t="s">
        <v>5125</v>
      </c>
      <c r="E96" s="37" t="s">
        <v>5504</v>
      </c>
    </row>
    <row r="97" spans="1:5" x14ac:dyDescent="0.2">
      <c r="A97" s="33" t="s">
        <v>4625</v>
      </c>
      <c r="B97" s="37"/>
      <c r="C97" s="37"/>
      <c r="D97" s="38" t="s">
        <v>5125</v>
      </c>
      <c r="E97" s="37" t="s">
        <v>5504</v>
      </c>
    </row>
    <row r="98" spans="1:5" x14ac:dyDescent="0.2">
      <c r="A98" s="33" t="s">
        <v>4643</v>
      </c>
      <c r="B98" s="37"/>
      <c r="C98" s="37"/>
      <c r="D98" s="38" t="s">
        <v>5125</v>
      </c>
      <c r="E98" s="37" t="s">
        <v>5504</v>
      </c>
    </row>
    <row r="99" spans="1:5" x14ac:dyDescent="0.2">
      <c r="A99" s="33" t="s">
        <v>4663</v>
      </c>
      <c r="B99" s="37"/>
      <c r="C99" s="37"/>
      <c r="D99" s="38" t="s">
        <v>5125</v>
      </c>
      <c r="E99" s="37" t="s">
        <v>5504</v>
      </c>
    </row>
    <row r="100" spans="1:5" x14ac:dyDescent="0.2">
      <c r="A100" s="33" t="s">
        <v>4685</v>
      </c>
      <c r="B100" s="37"/>
      <c r="C100" s="37"/>
      <c r="D100" s="38" t="s">
        <v>5125</v>
      </c>
      <c r="E100" s="37" t="s">
        <v>5504</v>
      </c>
    </row>
    <row r="101" spans="1:5" x14ac:dyDescent="0.2">
      <c r="A101" s="33" t="s">
        <v>4707</v>
      </c>
      <c r="B101" s="37"/>
      <c r="C101" s="37"/>
      <c r="D101" s="38" t="s">
        <v>5125</v>
      </c>
      <c r="E101" s="37" t="s">
        <v>5504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5BCEB-8221-0747-85C7-FD2307DBEA20}">
  <dimension ref="A1:Y1063"/>
  <sheetViews>
    <sheetView workbookViewId="0">
      <selection sqref="A1:Y1063"/>
    </sheetView>
  </sheetViews>
  <sheetFormatPr baseColWidth="10" defaultRowHeight="15" x14ac:dyDescent="0.2"/>
  <cols>
    <col min="6" max="6" width="34.5" customWidth="1"/>
    <col min="9" max="9" width="39.5" customWidth="1"/>
    <col min="11" max="11" width="11.83203125" customWidth="1"/>
    <col min="12" max="12" width="49.33203125" customWidth="1"/>
    <col min="15" max="15" width="15.33203125" style="76" customWidth="1"/>
    <col min="16" max="16" width="15.83203125" style="76" customWidth="1"/>
    <col min="17" max="17" width="20.33203125" customWidth="1"/>
    <col min="18" max="18" width="23" customWidth="1"/>
    <col min="19" max="19" width="23.83203125" customWidth="1"/>
    <col min="20" max="20" width="31" customWidth="1"/>
    <col min="21" max="21" width="30.33203125" customWidth="1"/>
    <col min="22" max="23" width="30.6640625" customWidth="1"/>
    <col min="24" max="24" width="16.83203125" customWidth="1"/>
    <col min="26" max="26" width="18.5" customWidth="1"/>
  </cols>
  <sheetData>
    <row r="1" spans="1:25" x14ac:dyDescent="0.2">
      <c r="A1" s="68" t="s">
        <v>5601</v>
      </c>
      <c r="B1" s="69" t="s">
        <v>5602</v>
      </c>
      <c r="C1" s="69" t="s">
        <v>5603</v>
      </c>
      <c r="D1" s="69" t="s">
        <v>5604</v>
      </c>
      <c r="E1" s="69" t="s">
        <v>5605</v>
      </c>
      <c r="F1" s="69" t="s">
        <v>5606</v>
      </c>
      <c r="G1" s="69" t="s">
        <v>5607</v>
      </c>
      <c r="H1" s="69" t="s">
        <v>5608</v>
      </c>
      <c r="I1" s="69" t="s">
        <v>5609</v>
      </c>
      <c r="J1" s="69" t="s">
        <v>5610</v>
      </c>
      <c r="K1" s="70" t="s">
        <v>5611</v>
      </c>
      <c r="L1" s="71" t="s">
        <v>5612</v>
      </c>
      <c r="M1" s="72" t="s">
        <v>5613</v>
      </c>
      <c r="N1" s="72" t="s">
        <v>5614</v>
      </c>
      <c r="O1" s="75" t="s">
        <v>5615</v>
      </c>
      <c r="P1" s="75" t="s">
        <v>5616</v>
      </c>
      <c r="Q1" s="72" t="s">
        <v>8969</v>
      </c>
      <c r="R1" s="72" t="s">
        <v>8970</v>
      </c>
      <c r="S1" s="72" t="s">
        <v>8971</v>
      </c>
      <c r="T1" s="72" t="s">
        <v>8966</v>
      </c>
      <c r="U1" s="72" t="s">
        <v>8967</v>
      </c>
      <c r="V1" s="72" t="s">
        <v>8968</v>
      </c>
      <c r="W1" s="72" t="s">
        <v>8973</v>
      </c>
      <c r="X1" s="72" t="s">
        <v>5617</v>
      </c>
      <c r="Y1" s="72" t="s">
        <v>5618</v>
      </c>
    </row>
    <row r="2" spans="1:25" x14ac:dyDescent="0.2">
      <c r="A2">
        <v>1</v>
      </c>
      <c r="B2" t="s">
        <v>31</v>
      </c>
      <c r="C2" t="s">
        <v>5619</v>
      </c>
      <c r="D2">
        <v>0</v>
      </c>
      <c r="E2" t="s">
        <v>5491</v>
      </c>
      <c r="F2" t="s">
        <v>5620</v>
      </c>
      <c r="G2">
        <v>2</v>
      </c>
      <c r="H2" t="s">
        <v>5621</v>
      </c>
      <c r="I2" t="s">
        <v>5622</v>
      </c>
      <c r="J2">
        <v>0</v>
      </c>
      <c r="K2" s="73" t="s">
        <v>5623</v>
      </c>
      <c r="L2" t="s">
        <v>5624</v>
      </c>
      <c r="M2" t="str">
        <f t="shared" ref="M2:M65" si="0">LEFT(K2,6)</f>
        <v>000000</v>
      </c>
      <c r="N2" t="str">
        <f t="shared" ref="N2:N65" si="1">MID(K2,7,6)</f>
        <v>000089</v>
      </c>
      <c r="O2" s="76" t="str">
        <f t="shared" ref="O2:O65" si="2">M2&amp;"000"</f>
        <v>000000000</v>
      </c>
      <c r="P2" s="76" t="str">
        <f t="shared" ref="P2:P65" si="3">N2&amp;"999"</f>
        <v>000089999</v>
      </c>
      <c r="Q2" t="s">
        <v>5492</v>
      </c>
      <c r="R2" t="s">
        <v>5493</v>
      </c>
      <c r="S2" t="s">
        <v>5625</v>
      </c>
      <c r="T2" t="s">
        <v>8972</v>
      </c>
      <c r="U2" t="s">
        <v>5494</v>
      </c>
      <c r="V2" t="s">
        <v>5626</v>
      </c>
      <c r="W2" t="str">
        <f>T2&amp;"  |  "&amp;U2&amp;"  |  "&amp;V2</f>
        <v>Rør &amp; Fittings  |  Gruppe 00-01 Fittings  |  Blødstøbt fittings</v>
      </c>
      <c r="X2" t="str">
        <f>Q2&amp;","&amp;R2&amp;","&amp;S2</f>
        <v>c1,00_01,NavLev3_1</v>
      </c>
      <c r="Y2">
        <v>1</v>
      </c>
    </row>
    <row r="3" spans="1:25" x14ac:dyDescent="0.2">
      <c r="A3">
        <v>1</v>
      </c>
      <c r="B3" t="s">
        <v>31</v>
      </c>
      <c r="C3" t="s">
        <v>5619</v>
      </c>
      <c r="D3">
        <v>0</v>
      </c>
      <c r="E3" t="s">
        <v>5491</v>
      </c>
      <c r="F3" t="s">
        <v>5620</v>
      </c>
      <c r="G3">
        <v>2</v>
      </c>
      <c r="H3" t="s">
        <v>5621</v>
      </c>
      <c r="I3" t="s">
        <v>5622</v>
      </c>
      <c r="J3">
        <v>0</v>
      </c>
      <c r="K3" s="73" t="s">
        <v>5627</v>
      </c>
      <c r="L3" t="s">
        <v>5628</v>
      </c>
      <c r="M3" t="str">
        <f t="shared" si="0"/>
        <v>000090</v>
      </c>
      <c r="N3" t="str">
        <f t="shared" si="1"/>
        <v>000094</v>
      </c>
      <c r="O3" s="76" t="str">
        <f t="shared" si="2"/>
        <v>000090000</v>
      </c>
      <c r="P3" s="76" t="str">
        <f t="shared" si="3"/>
        <v>000094999</v>
      </c>
      <c r="Q3" t="s">
        <v>5492</v>
      </c>
      <c r="R3" t="s">
        <v>5493</v>
      </c>
      <c r="S3" t="s">
        <v>5625</v>
      </c>
      <c r="T3" t="s">
        <v>8972</v>
      </c>
      <c r="U3" t="s">
        <v>5494</v>
      </c>
      <c r="V3" t="s">
        <v>5626</v>
      </c>
      <c r="W3" t="str">
        <f t="shared" ref="W3:W66" si="4">T3&amp;"  |  "&amp;U3&amp;"  |  "&amp;V3</f>
        <v>Rør &amp; Fittings  |  Gruppe 00-01 Fittings  |  Blødstøbt fittings</v>
      </c>
      <c r="X3" t="str">
        <f t="shared" ref="X3:X66" si="5">Q3&amp;","&amp;R3&amp;","&amp;S3</f>
        <v>c1,00_01,NavLev3_1</v>
      </c>
      <c r="Y3">
        <v>2</v>
      </c>
    </row>
    <row r="4" spans="1:25" x14ac:dyDescent="0.2">
      <c r="A4">
        <v>1</v>
      </c>
      <c r="B4" t="s">
        <v>31</v>
      </c>
      <c r="C4" t="s">
        <v>5619</v>
      </c>
      <c r="D4">
        <v>0</v>
      </c>
      <c r="E4" t="s">
        <v>5491</v>
      </c>
      <c r="F4" t="s">
        <v>5620</v>
      </c>
      <c r="G4">
        <v>2</v>
      </c>
      <c r="H4" t="s">
        <v>5621</v>
      </c>
      <c r="I4" t="s">
        <v>5622</v>
      </c>
      <c r="J4">
        <v>0</v>
      </c>
      <c r="K4" s="73" t="s">
        <v>5629</v>
      </c>
      <c r="L4" t="s">
        <v>5630</v>
      </c>
      <c r="M4" t="str">
        <f t="shared" si="0"/>
        <v>000095</v>
      </c>
      <c r="N4" t="str">
        <f t="shared" si="1"/>
        <v>000109</v>
      </c>
      <c r="O4" s="76" t="str">
        <f t="shared" si="2"/>
        <v>000095000</v>
      </c>
      <c r="P4" s="76" t="str">
        <f t="shared" si="3"/>
        <v>000109999</v>
      </c>
      <c r="Q4" t="s">
        <v>5492</v>
      </c>
      <c r="R4" t="s">
        <v>5493</v>
      </c>
      <c r="S4" t="s">
        <v>5625</v>
      </c>
      <c r="T4" t="s">
        <v>8972</v>
      </c>
      <c r="U4" t="s">
        <v>5494</v>
      </c>
      <c r="V4" t="s">
        <v>5626</v>
      </c>
      <c r="W4" t="str">
        <f t="shared" si="4"/>
        <v>Rør &amp; Fittings  |  Gruppe 00-01 Fittings  |  Blødstøbt fittings</v>
      </c>
      <c r="X4" t="str">
        <f t="shared" si="5"/>
        <v>c1,00_01,NavLev3_1</v>
      </c>
      <c r="Y4">
        <v>3</v>
      </c>
    </row>
    <row r="5" spans="1:25" x14ac:dyDescent="0.2">
      <c r="A5">
        <v>1</v>
      </c>
      <c r="B5" t="s">
        <v>31</v>
      </c>
      <c r="C5" t="s">
        <v>5619</v>
      </c>
      <c r="D5">
        <v>0</v>
      </c>
      <c r="E5" t="s">
        <v>5491</v>
      </c>
      <c r="F5" t="s">
        <v>5620</v>
      </c>
      <c r="G5">
        <v>2</v>
      </c>
      <c r="H5" t="s">
        <v>5621</v>
      </c>
      <c r="I5" t="s">
        <v>5622</v>
      </c>
      <c r="J5">
        <v>0</v>
      </c>
      <c r="K5" s="73" t="s">
        <v>5631</v>
      </c>
      <c r="L5" t="s">
        <v>5632</v>
      </c>
      <c r="M5" t="str">
        <f t="shared" si="0"/>
        <v>000120</v>
      </c>
      <c r="N5" t="str">
        <f t="shared" si="1"/>
        <v>000129</v>
      </c>
      <c r="O5" s="76" t="str">
        <f t="shared" si="2"/>
        <v>000120000</v>
      </c>
      <c r="P5" s="76" t="str">
        <f t="shared" si="3"/>
        <v>000129999</v>
      </c>
      <c r="Q5" t="s">
        <v>5492</v>
      </c>
      <c r="R5" t="s">
        <v>5493</v>
      </c>
      <c r="S5" t="s">
        <v>5625</v>
      </c>
      <c r="T5" t="s">
        <v>8972</v>
      </c>
      <c r="U5" t="s">
        <v>5494</v>
      </c>
      <c r="V5" t="s">
        <v>5626</v>
      </c>
      <c r="W5" t="str">
        <f t="shared" si="4"/>
        <v>Rør &amp; Fittings  |  Gruppe 00-01 Fittings  |  Blødstøbt fittings</v>
      </c>
      <c r="X5" t="str">
        <f t="shared" si="5"/>
        <v>c1,00_01,NavLev3_1</v>
      </c>
      <c r="Y5">
        <v>4</v>
      </c>
    </row>
    <row r="6" spans="1:25" x14ac:dyDescent="0.2">
      <c r="A6">
        <v>1</v>
      </c>
      <c r="B6" t="s">
        <v>31</v>
      </c>
      <c r="C6" t="s">
        <v>5619</v>
      </c>
      <c r="D6">
        <v>0</v>
      </c>
      <c r="E6" t="s">
        <v>5491</v>
      </c>
      <c r="F6" t="s">
        <v>5620</v>
      </c>
      <c r="G6">
        <v>2</v>
      </c>
      <c r="H6" t="s">
        <v>5621</v>
      </c>
      <c r="I6" t="s">
        <v>5622</v>
      </c>
      <c r="J6">
        <v>0</v>
      </c>
      <c r="K6" s="73" t="s">
        <v>5633</v>
      </c>
      <c r="L6" t="s">
        <v>5634</v>
      </c>
      <c r="M6" t="str">
        <f t="shared" si="0"/>
        <v>000130</v>
      </c>
      <c r="N6" s="74" t="str">
        <f t="shared" si="1"/>
        <v>000130</v>
      </c>
      <c r="O6" s="76" t="str">
        <f t="shared" si="2"/>
        <v>000130000</v>
      </c>
      <c r="P6" s="76" t="str">
        <f t="shared" si="3"/>
        <v>000130999</v>
      </c>
      <c r="Q6" t="s">
        <v>5492</v>
      </c>
      <c r="R6" t="s">
        <v>5493</v>
      </c>
      <c r="S6" t="s">
        <v>5625</v>
      </c>
      <c r="T6" t="s">
        <v>8972</v>
      </c>
      <c r="U6" t="s">
        <v>5494</v>
      </c>
      <c r="V6" t="s">
        <v>5626</v>
      </c>
      <c r="W6" t="str">
        <f t="shared" si="4"/>
        <v>Rør &amp; Fittings  |  Gruppe 00-01 Fittings  |  Blødstøbt fittings</v>
      </c>
      <c r="X6" t="str">
        <f t="shared" si="5"/>
        <v>c1,00_01,NavLev3_1</v>
      </c>
      <c r="Y6">
        <v>5</v>
      </c>
    </row>
    <row r="7" spans="1:25" x14ac:dyDescent="0.2">
      <c r="A7">
        <v>1</v>
      </c>
      <c r="B7" t="s">
        <v>31</v>
      </c>
      <c r="C7" t="s">
        <v>5619</v>
      </c>
      <c r="D7">
        <v>0</v>
      </c>
      <c r="E7" t="s">
        <v>5491</v>
      </c>
      <c r="F7" t="s">
        <v>5620</v>
      </c>
      <c r="G7">
        <v>2</v>
      </c>
      <c r="H7" t="s">
        <v>5621</v>
      </c>
      <c r="I7" t="s">
        <v>5622</v>
      </c>
      <c r="J7">
        <v>0</v>
      </c>
      <c r="K7" s="73" t="s">
        <v>5635</v>
      </c>
      <c r="L7" t="s">
        <v>5636</v>
      </c>
      <c r="M7" t="str">
        <f t="shared" si="0"/>
        <v>000131</v>
      </c>
      <c r="N7" t="str">
        <f t="shared" si="1"/>
        <v>000132</v>
      </c>
      <c r="O7" s="76" t="str">
        <f t="shared" si="2"/>
        <v>000131000</v>
      </c>
      <c r="P7" s="76" t="str">
        <f t="shared" si="3"/>
        <v>000132999</v>
      </c>
      <c r="Q7" t="s">
        <v>5492</v>
      </c>
      <c r="R7" t="s">
        <v>5493</v>
      </c>
      <c r="S7" t="s">
        <v>5625</v>
      </c>
      <c r="T7" t="s">
        <v>8972</v>
      </c>
      <c r="U7" t="s">
        <v>5494</v>
      </c>
      <c r="V7" t="s">
        <v>5626</v>
      </c>
      <c r="W7" t="str">
        <f t="shared" si="4"/>
        <v>Rør &amp; Fittings  |  Gruppe 00-01 Fittings  |  Blødstøbt fittings</v>
      </c>
      <c r="X7" t="str">
        <f t="shared" si="5"/>
        <v>c1,00_01,NavLev3_1</v>
      </c>
      <c r="Y7">
        <v>6</v>
      </c>
    </row>
    <row r="8" spans="1:25" x14ac:dyDescent="0.2">
      <c r="A8">
        <v>1</v>
      </c>
      <c r="B8" t="s">
        <v>31</v>
      </c>
      <c r="C8" t="s">
        <v>5619</v>
      </c>
      <c r="D8">
        <v>0</v>
      </c>
      <c r="E8" t="s">
        <v>5491</v>
      </c>
      <c r="F8" t="s">
        <v>5620</v>
      </c>
      <c r="G8">
        <v>2</v>
      </c>
      <c r="H8" t="s">
        <v>5621</v>
      </c>
      <c r="I8" t="s">
        <v>5622</v>
      </c>
      <c r="J8">
        <v>0</v>
      </c>
      <c r="K8" s="73" t="s">
        <v>5637</v>
      </c>
      <c r="L8" t="s">
        <v>5638</v>
      </c>
      <c r="M8" t="str">
        <f t="shared" si="0"/>
        <v>000133</v>
      </c>
      <c r="N8" t="str">
        <f t="shared" si="1"/>
        <v>000169</v>
      </c>
      <c r="O8" s="76" t="str">
        <f t="shared" si="2"/>
        <v>000133000</v>
      </c>
      <c r="P8" s="76" t="str">
        <f t="shared" si="3"/>
        <v>000169999</v>
      </c>
      <c r="Q8" t="s">
        <v>5492</v>
      </c>
      <c r="R8" t="s">
        <v>5493</v>
      </c>
      <c r="S8" t="s">
        <v>5625</v>
      </c>
      <c r="T8" t="s">
        <v>8972</v>
      </c>
      <c r="U8" t="s">
        <v>5494</v>
      </c>
      <c r="V8" t="s">
        <v>5626</v>
      </c>
      <c r="W8" t="str">
        <f t="shared" si="4"/>
        <v>Rør &amp; Fittings  |  Gruppe 00-01 Fittings  |  Blødstøbt fittings</v>
      </c>
      <c r="X8" t="str">
        <f t="shared" si="5"/>
        <v>c1,00_01,NavLev3_1</v>
      </c>
      <c r="Y8">
        <v>7</v>
      </c>
    </row>
    <row r="9" spans="1:25" x14ac:dyDescent="0.2">
      <c r="A9">
        <v>1</v>
      </c>
      <c r="B9" t="s">
        <v>31</v>
      </c>
      <c r="C9" t="s">
        <v>5619</v>
      </c>
      <c r="D9">
        <v>0</v>
      </c>
      <c r="E9" t="s">
        <v>5491</v>
      </c>
      <c r="F9" t="s">
        <v>5620</v>
      </c>
      <c r="G9">
        <v>2</v>
      </c>
      <c r="H9" t="s">
        <v>5621</v>
      </c>
      <c r="I9" t="s">
        <v>5622</v>
      </c>
      <c r="J9">
        <v>0</v>
      </c>
      <c r="K9" s="73" t="s">
        <v>5639</v>
      </c>
      <c r="L9" t="s">
        <v>5640</v>
      </c>
      <c r="M9" t="str">
        <f t="shared" si="0"/>
        <v>000180</v>
      </c>
      <c r="N9" t="str">
        <f t="shared" si="1"/>
        <v>000239</v>
      </c>
      <c r="O9" s="76" t="str">
        <f t="shared" si="2"/>
        <v>000180000</v>
      </c>
      <c r="P9" s="76" t="str">
        <f t="shared" si="3"/>
        <v>000239999</v>
      </c>
      <c r="Q9" t="s">
        <v>5492</v>
      </c>
      <c r="R9" t="s">
        <v>5493</v>
      </c>
      <c r="S9" t="s">
        <v>5625</v>
      </c>
      <c r="T9" t="s">
        <v>8972</v>
      </c>
      <c r="U9" t="s">
        <v>5494</v>
      </c>
      <c r="V9" t="s">
        <v>5626</v>
      </c>
      <c r="W9" t="str">
        <f t="shared" si="4"/>
        <v>Rør &amp; Fittings  |  Gruppe 00-01 Fittings  |  Blødstøbt fittings</v>
      </c>
      <c r="X9" t="str">
        <f t="shared" si="5"/>
        <v>c1,00_01,NavLev3_1</v>
      </c>
      <c r="Y9">
        <v>8</v>
      </c>
    </row>
    <row r="10" spans="1:25" x14ac:dyDescent="0.2">
      <c r="A10">
        <v>1</v>
      </c>
      <c r="B10" t="s">
        <v>31</v>
      </c>
      <c r="C10" t="s">
        <v>5619</v>
      </c>
      <c r="D10">
        <v>0</v>
      </c>
      <c r="E10" t="s">
        <v>5491</v>
      </c>
      <c r="F10" t="s">
        <v>5620</v>
      </c>
      <c r="G10">
        <v>2</v>
      </c>
      <c r="H10" t="s">
        <v>5621</v>
      </c>
      <c r="I10" t="s">
        <v>5622</v>
      </c>
      <c r="J10">
        <v>0</v>
      </c>
      <c r="K10" s="73" t="s">
        <v>5641</v>
      </c>
      <c r="L10" t="s">
        <v>5642</v>
      </c>
      <c r="M10" t="str">
        <f t="shared" si="0"/>
        <v>000240</v>
      </c>
      <c r="N10" t="str">
        <f t="shared" si="1"/>
        <v>000244</v>
      </c>
      <c r="O10" s="76" t="str">
        <f t="shared" si="2"/>
        <v>000240000</v>
      </c>
      <c r="P10" s="76" t="str">
        <f t="shared" si="3"/>
        <v>000244999</v>
      </c>
      <c r="Q10" t="s">
        <v>5492</v>
      </c>
      <c r="R10" t="s">
        <v>5493</v>
      </c>
      <c r="S10" t="s">
        <v>5625</v>
      </c>
      <c r="T10" t="s">
        <v>8972</v>
      </c>
      <c r="U10" t="s">
        <v>5494</v>
      </c>
      <c r="V10" t="s">
        <v>5626</v>
      </c>
      <c r="W10" t="str">
        <f t="shared" si="4"/>
        <v>Rør &amp; Fittings  |  Gruppe 00-01 Fittings  |  Blødstøbt fittings</v>
      </c>
      <c r="X10" t="str">
        <f t="shared" si="5"/>
        <v>c1,00_01,NavLev3_1</v>
      </c>
      <c r="Y10">
        <v>9</v>
      </c>
    </row>
    <row r="11" spans="1:25" x14ac:dyDescent="0.2">
      <c r="A11">
        <v>1</v>
      </c>
      <c r="B11" t="s">
        <v>31</v>
      </c>
      <c r="C11" t="s">
        <v>5619</v>
      </c>
      <c r="D11">
        <v>0</v>
      </c>
      <c r="E11" t="s">
        <v>5491</v>
      </c>
      <c r="F11" t="s">
        <v>5620</v>
      </c>
      <c r="G11">
        <v>2</v>
      </c>
      <c r="H11" t="s">
        <v>5621</v>
      </c>
      <c r="I11" t="s">
        <v>5622</v>
      </c>
      <c r="J11">
        <v>0</v>
      </c>
      <c r="K11" s="73" t="s">
        <v>5643</v>
      </c>
      <c r="L11" t="s">
        <v>5644</v>
      </c>
      <c r="M11" t="str">
        <f t="shared" si="0"/>
        <v>000245</v>
      </c>
      <c r="N11" t="str">
        <f t="shared" si="1"/>
        <v>000249</v>
      </c>
      <c r="O11" s="76" t="str">
        <f t="shared" si="2"/>
        <v>000245000</v>
      </c>
      <c r="P11" s="76" t="str">
        <f t="shared" si="3"/>
        <v>000249999</v>
      </c>
      <c r="Q11" t="s">
        <v>5492</v>
      </c>
      <c r="R11" t="s">
        <v>5493</v>
      </c>
      <c r="S11" t="s">
        <v>5625</v>
      </c>
      <c r="T11" t="s">
        <v>8972</v>
      </c>
      <c r="U11" t="s">
        <v>5494</v>
      </c>
      <c r="V11" t="s">
        <v>5626</v>
      </c>
      <c r="W11" t="str">
        <f t="shared" si="4"/>
        <v>Rør &amp; Fittings  |  Gruppe 00-01 Fittings  |  Blødstøbt fittings</v>
      </c>
      <c r="X11" t="str">
        <f t="shared" si="5"/>
        <v>c1,00_01,NavLev3_1</v>
      </c>
      <c r="Y11">
        <v>10</v>
      </c>
    </row>
    <row r="12" spans="1:25" x14ac:dyDescent="0.2">
      <c r="A12">
        <v>1</v>
      </c>
      <c r="B12" t="s">
        <v>31</v>
      </c>
      <c r="C12" t="s">
        <v>5619</v>
      </c>
      <c r="D12">
        <v>0</v>
      </c>
      <c r="E12" t="s">
        <v>5491</v>
      </c>
      <c r="F12" t="s">
        <v>5620</v>
      </c>
      <c r="G12">
        <v>2</v>
      </c>
      <c r="H12" t="s">
        <v>5621</v>
      </c>
      <c r="I12" t="s">
        <v>5622</v>
      </c>
      <c r="J12">
        <v>0</v>
      </c>
      <c r="K12" s="73" t="s">
        <v>5645</v>
      </c>
      <c r="L12" t="s">
        <v>5646</v>
      </c>
      <c r="M12" t="str">
        <f t="shared" si="0"/>
        <v>000260</v>
      </c>
      <c r="N12" t="str">
        <f t="shared" si="1"/>
        <v>000279</v>
      </c>
      <c r="O12" s="76" t="str">
        <f t="shared" si="2"/>
        <v>000260000</v>
      </c>
      <c r="P12" s="76" t="str">
        <f t="shared" si="3"/>
        <v>000279999</v>
      </c>
      <c r="Q12" t="s">
        <v>5492</v>
      </c>
      <c r="R12" t="s">
        <v>5493</v>
      </c>
      <c r="S12" t="s">
        <v>5625</v>
      </c>
      <c r="T12" t="s">
        <v>8972</v>
      </c>
      <c r="U12" t="s">
        <v>5494</v>
      </c>
      <c r="V12" t="s">
        <v>5626</v>
      </c>
      <c r="W12" t="str">
        <f t="shared" si="4"/>
        <v>Rør &amp; Fittings  |  Gruppe 00-01 Fittings  |  Blødstøbt fittings</v>
      </c>
      <c r="X12" t="str">
        <f t="shared" si="5"/>
        <v>c1,00_01,NavLev3_1</v>
      </c>
      <c r="Y12">
        <v>11</v>
      </c>
    </row>
    <row r="13" spans="1:25" x14ac:dyDescent="0.2">
      <c r="A13">
        <v>1</v>
      </c>
      <c r="B13" t="s">
        <v>31</v>
      </c>
      <c r="C13" t="s">
        <v>5619</v>
      </c>
      <c r="D13">
        <v>0</v>
      </c>
      <c r="E13" t="s">
        <v>5491</v>
      </c>
      <c r="F13" t="s">
        <v>5620</v>
      </c>
      <c r="G13">
        <v>2</v>
      </c>
      <c r="H13" t="s">
        <v>5621</v>
      </c>
      <c r="I13" t="s">
        <v>5622</v>
      </c>
      <c r="J13">
        <v>0</v>
      </c>
      <c r="K13" s="73" t="s">
        <v>5647</v>
      </c>
      <c r="L13" t="s">
        <v>5648</v>
      </c>
      <c r="M13" t="str">
        <f t="shared" si="0"/>
        <v>000280</v>
      </c>
      <c r="N13" t="str">
        <f t="shared" si="1"/>
        <v>000289</v>
      </c>
      <c r="O13" s="76" t="str">
        <f t="shared" si="2"/>
        <v>000280000</v>
      </c>
      <c r="P13" s="76" t="str">
        <f t="shared" si="3"/>
        <v>000289999</v>
      </c>
      <c r="Q13" t="s">
        <v>5492</v>
      </c>
      <c r="R13" t="s">
        <v>5493</v>
      </c>
      <c r="S13" t="s">
        <v>5625</v>
      </c>
      <c r="T13" t="s">
        <v>8972</v>
      </c>
      <c r="U13" t="s">
        <v>5494</v>
      </c>
      <c r="V13" t="s">
        <v>5626</v>
      </c>
      <c r="W13" t="str">
        <f t="shared" si="4"/>
        <v>Rør &amp; Fittings  |  Gruppe 00-01 Fittings  |  Blødstøbt fittings</v>
      </c>
      <c r="X13" t="str">
        <f t="shared" si="5"/>
        <v>c1,00_01,NavLev3_1</v>
      </c>
      <c r="Y13">
        <v>12</v>
      </c>
    </row>
    <row r="14" spans="1:25" x14ac:dyDescent="0.2">
      <c r="A14">
        <v>1</v>
      </c>
      <c r="B14" t="s">
        <v>31</v>
      </c>
      <c r="C14" t="s">
        <v>5619</v>
      </c>
      <c r="D14">
        <v>0</v>
      </c>
      <c r="E14" t="s">
        <v>5491</v>
      </c>
      <c r="F14" t="s">
        <v>5620</v>
      </c>
      <c r="G14">
        <v>2</v>
      </c>
      <c r="H14" t="s">
        <v>5621</v>
      </c>
      <c r="I14" t="s">
        <v>5622</v>
      </c>
      <c r="J14">
        <v>0</v>
      </c>
      <c r="K14" s="73" t="s">
        <v>5649</v>
      </c>
      <c r="L14" t="s">
        <v>5650</v>
      </c>
      <c r="M14" t="str">
        <f t="shared" si="0"/>
        <v>000290</v>
      </c>
      <c r="N14" t="str">
        <f t="shared" si="1"/>
        <v>000299</v>
      </c>
      <c r="O14" s="76" t="str">
        <f t="shared" si="2"/>
        <v>000290000</v>
      </c>
      <c r="P14" s="76" t="str">
        <f t="shared" si="3"/>
        <v>000299999</v>
      </c>
      <c r="Q14" t="s">
        <v>5492</v>
      </c>
      <c r="R14" t="s">
        <v>5493</v>
      </c>
      <c r="S14" t="s">
        <v>5625</v>
      </c>
      <c r="T14" t="s">
        <v>8972</v>
      </c>
      <c r="U14" t="s">
        <v>5494</v>
      </c>
      <c r="V14" t="s">
        <v>5626</v>
      </c>
      <c r="W14" t="str">
        <f t="shared" si="4"/>
        <v>Rør &amp; Fittings  |  Gruppe 00-01 Fittings  |  Blødstøbt fittings</v>
      </c>
      <c r="X14" t="str">
        <f t="shared" si="5"/>
        <v>c1,00_01,NavLev3_1</v>
      </c>
      <c r="Y14">
        <v>13</v>
      </c>
    </row>
    <row r="15" spans="1:25" x14ac:dyDescent="0.2">
      <c r="A15">
        <v>1</v>
      </c>
      <c r="B15" t="s">
        <v>31</v>
      </c>
      <c r="C15" t="s">
        <v>5619</v>
      </c>
      <c r="D15">
        <v>0</v>
      </c>
      <c r="E15" t="s">
        <v>5491</v>
      </c>
      <c r="F15" t="s">
        <v>5620</v>
      </c>
      <c r="G15">
        <v>2</v>
      </c>
      <c r="H15" t="s">
        <v>5621</v>
      </c>
      <c r="I15" t="s">
        <v>5622</v>
      </c>
      <c r="J15">
        <v>0</v>
      </c>
      <c r="K15" s="73" t="s">
        <v>5651</v>
      </c>
      <c r="L15" t="s">
        <v>5652</v>
      </c>
      <c r="M15" t="str">
        <f t="shared" si="0"/>
        <v>000300</v>
      </c>
      <c r="N15" t="str">
        <f t="shared" si="1"/>
        <v>000309</v>
      </c>
      <c r="O15" s="76" t="str">
        <f t="shared" si="2"/>
        <v>000300000</v>
      </c>
      <c r="P15" s="76" t="str">
        <f t="shared" si="3"/>
        <v>000309999</v>
      </c>
      <c r="Q15" t="s">
        <v>5492</v>
      </c>
      <c r="R15" t="s">
        <v>5493</v>
      </c>
      <c r="S15" t="s">
        <v>5625</v>
      </c>
      <c r="T15" t="s">
        <v>8972</v>
      </c>
      <c r="U15" t="s">
        <v>5494</v>
      </c>
      <c r="V15" t="s">
        <v>5626</v>
      </c>
      <c r="W15" t="str">
        <f t="shared" si="4"/>
        <v>Rør &amp; Fittings  |  Gruppe 00-01 Fittings  |  Blødstøbt fittings</v>
      </c>
      <c r="X15" t="str">
        <f t="shared" si="5"/>
        <v>c1,00_01,NavLev3_1</v>
      </c>
      <c r="Y15">
        <v>14</v>
      </c>
    </row>
    <row r="16" spans="1:25" x14ac:dyDescent="0.2">
      <c r="A16">
        <v>1</v>
      </c>
      <c r="B16" t="s">
        <v>31</v>
      </c>
      <c r="C16" t="s">
        <v>5619</v>
      </c>
      <c r="D16">
        <v>0</v>
      </c>
      <c r="E16" t="s">
        <v>5491</v>
      </c>
      <c r="F16" t="s">
        <v>5620</v>
      </c>
      <c r="G16">
        <v>2</v>
      </c>
      <c r="H16" t="s">
        <v>5621</v>
      </c>
      <c r="I16" t="s">
        <v>5622</v>
      </c>
      <c r="J16">
        <v>0</v>
      </c>
      <c r="K16" s="73" t="s">
        <v>5653</v>
      </c>
      <c r="L16" t="s">
        <v>5654</v>
      </c>
      <c r="M16" t="str">
        <f t="shared" si="0"/>
        <v>000310</v>
      </c>
      <c r="N16" t="str">
        <f t="shared" si="1"/>
        <v>000319</v>
      </c>
      <c r="O16" s="76" t="str">
        <f t="shared" si="2"/>
        <v>000310000</v>
      </c>
      <c r="P16" s="76" t="str">
        <f t="shared" si="3"/>
        <v>000319999</v>
      </c>
      <c r="Q16" t="s">
        <v>5492</v>
      </c>
      <c r="R16" t="s">
        <v>5493</v>
      </c>
      <c r="S16" t="s">
        <v>5625</v>
      </c>
      <c r="T16" t="s">
        <v>8972</v>
      </c>
      <c r="U16" t="s">
        <v>5494</v>
      </c>
      <c r="V16" t="s">
        <v>5626</v>
      </c>
      <c r="W16" t="str">
        <f t="shared" si="4"/>
        <v>Rør &amp; Fittings  |  Gruppe 00-01 Fittings  |  Blødstøbt fittings</v>
      </c>
      <c r="X16" t="str">
        <f t="shared" si="5"/>
        <v>c1,00_01,NavLev3_1</v>
      </c>
      <c r="Y16">
        <v>15</v>
      </c>
    </row>
    <row r="17" spans="1:25" x14ac:dyDescent="0.2">
      <c r="A17">
        <v>1</v>
      </c>
      <c r="B17" t="s">
        <v>31</v>
      </c>
      <c r="C17" t="s">
        <v>5619</v>
      </c>
      <c r="D17">
        <v>0</v>
      </c>
      <c r="E17" t="s">
        <v>5491</v>
      </c>
      <c r="F17" t="s">
        <v>5620</v>
      </c>
      <c r="G17">
        <v>2</v>
      </c>
      <c r="H17" t="s">
        <v>5621</v>
      </c>
      <c r="I17" t="s">
        <v>5622</v>
      </c>
      <c r="J17">
        <v>0</v>
      </c>
      <c r="K17" s="73" t="s">
        <v>5655</v>
      </c>
      <c r="L17" t="s">
        <v>5656</v>
      </c>
      <c r="M17" t="str">
        <f t="shared" si="0"/>
        <v>000320</v>
      </c>
      <c r="N17" t="str">
        <f t="shared" si="1"/>
        <v>000329</v>
      </c>
      <c r="O17" s="76" t="str">
        <f t="shared" si="2"/>
        <v>000320000</v>
      </c>
      <c r="P17" s="76" t="str">
        <f t="shared" si="3"/>
        <v>000329999</v>
      </c>
      <c r="Q17" t="s">
        <v>5492</v>
      </c>
      <c r="R17" t="s">
        <v>5493</v>
      </c>
      <c r="S17" t="s">
        <v>5625</v>
      </c>
      <c r="T17" t="s">
        <v>8972</v>
      </c>
      <c r="U17" t="s">
        <v>5494</v>
      </c>
      <c r="V17" t="s">
        <v>5626</v>
      </c>
      <c r="W17" t="str">
        <f t="shared" si="4"/>
        <v>Rør &amp; Fittings  |  Gruppe 00-01 Fittings  |  Blødstøbt fittings</v>
      </c>
      <c r="X17" t="str">
        <f t="shared" si="5"/>
        <v>c1,00_01,NavLev3_1</v>
      </c>
      <c r="Y17">
        <v>16</v>
      </c>
    </row>
    <row r="18" spans="1:25" x14ac:dyDescent="0.2">
      <c r="A18">
        <v>1</v>
      </c>
      <c r="B18" t="s">
        <v>31</v>
      </c>
      <c r="C18" t="s">
        <v>5619</v>
      </c>
      <c r="D18">
        <v>0</v>
      </c>
      <c r="E18" t="s">
        <v>5491</v>
      </c>
      <c r="F18" t="s">
        <v>5620</v>
      </c>
      <c r="G18">
        <v>2</v>
      </c>
      <c r="H18" t="s">
        <v>5621</v>
      </c>
      <c r="I18" t="s">
        <v>5622</v>
      </c>
      <c r="J18">
        <v>0</v>
      </c>
      <c r="K18" s="73" t="s">
        <v>5657</v>
      </c>
      <c r="L18" t="s">
        <v>5658</v>
      </c>
      <c r="M18" t="str">
        <f t="shared" si="0"/>
        <v>000330</v>
      </c>
      <c r="N18" t="str">
        <f t="shared" si="1"/>
        <v>000359</v>
      </c>
      <c r="O18" s="76" t="str">
        <f t="shared" si="2"/>
        <v>000330000</v>
      </c>
      <c r="P18" s="76" t="str">
        <f t="shared" si="3"/>
        <v>000359999</v>
      </c>
      <c r="Q18" t="s">
        <v>5492</v>
      </c>
      <c r="R18" t="s">
        <v>5493</v>
      </c>
      <c r="S18" t="s">
        <v>5625</v>
      </c>
      <c r="T18" t="s">
        <v>8972</v>
      </c>
      <c r="U18" t="s">
        <v>5494</v>
      </c>
      <c r="V18" t="s">
        <v>5626</v>
      </c>
      <c r="W18" t="str">
        <f t="shared" si="4"/>
        <v>Rør &amp; Fittings  |  Gruppe 00-01 Fittings  |  Blødstøbt fittings</v>
      </c>
      <c r="X18" t="str">
        <f t="shared" si="5"/>
        <v>c1,00_01,NavLev3_1</v>
      </c>
      <c r="Y18">
        <v>17</v>
      </c>
    </row>
    <row r="19" spans="1:25" x14ac:dyDescent="0.2">
      <c r="A19">
        <v>1</v>
      </c>
      <c r="B19" t="s">
        <v>31</v>
      </c>
      <c r="C19" t="s">
        <v>5619</v>
      </c>
      <c r="D19">
        <v>0</v>
      </c>
      <c r="E19" t="s">
        <v>5491</v>
      </c>
      <c r="F19" t="s">
        <v>5620</v>
      </c>
      <c r="G19">
        <v>2</v>
      </c>
      <c r="H19" t="s">
        <v>5621</v>
      </c>
      <c r="I19" t="s">
        <v>5622</v>
      </c>
      <c r="J19">
        <v>0</v>
      </c>
      <c r="K19" s="73" t="s">
        <v>5659</v>
      </c>
      <c r="L19" t="s">
        <v>5660</v>
      </c>
      <c r="M19" t="str">
        <f t="shared" si="0"/>
        <v>000370</v>
      </c>
      <c r="N19" t="str">
        <f t="shared" si="1"/>
        <v>000399</v>
      </c>
      <c r="O19" s="76" t="str">
        <f t="shared" si="2"/>
        <v>000370000</v>
      </c>
      <c r="P19" s="76" t="str">
        <f t="shared" si="3"/>
        <v>000399999</v>
      </c>
      <c r="Q19" t="s">
        <v>5492</v>
      </c>
      <c r="R19" t="s">
        <v>5493</v>
      </c>
      <c r="S19" t="s">
        <v>5625</v>
      </c>
      <c r="T19" t="s">
        <v>8972</v>
      </c>
      <c r="U19" t="s">
        <v>5494</v>
      </c>
      <c r="V19" t="s">
        <v>5626</v>
      </c>
      <c r="W19" t="str">
        <f t="shared" si="4"/>
        <v>Rør &amp; Fittings  |  Gruppe 00-01 Fittings  |  Blødstøbt fittings</v>
      </c>
      <c r="X19" t="str">
        <f t="shared" si="5"/>
        <v>c1,00_01,NavLev3_1</v>
      </c>
      <c r="Y19">
        <v>18</v>
      </c>
    </row>
    <row r="20" spans="1:25" x14ac:dyDescent="0.2">
      <c r="A20">
        <v>1</v>
      </c>
      <c r="B20" t="s">
        <v>31</v>
      </c>
      <c r="C20" t="s">
        <v>5619</v>
      </c>
      <c r="D20">
        <v>0</v>
      </c>
      <c r="E20" t="s">
        <v>5491</v>
      </c>
      <c r="F20" t="s">
        <v>5620</v>
      </c>
      <c r="G20">
        <v>2</v>
      </c>
      <c r="H20" t="s">
        <v>5621</v>
      </c>
      <c r="I20" t="s">
        <v>5622</v>
      </c>
      <c r="J20">
        <v>0</v>
      </c>
      <c r="K20" s="73" t="s">
        <v>5661</v>
      </c>
      <c r="L20" t="s">
        <v>5662</v>
      </c>
      <c r="M20" t="str">
        <f t="shared" si="0"/>
        <v>000400</v>
      </c>
      <c r="N20" t="str">
        <f t="shared" si="1"/>
        <v>000499</v>
      </c>
      <c r="O20" s="76" t="str">
        <f t="shared" si="2"/>
        <v>000400000</v>
      </c>
      <c r="P20" s="76" t="str">
        <f t="shared" si="3"/>
        <v>000499999</v>
      </c>
      <c r="Q20" t="s">
        <v>5492</v>
      </c>
      <c r="R20" t="s">
        <v>5493</v>
      </c>
      <c r="S20" t="s">
        <v>5625</v>
      </c>
      <c r="T20" t="s">
        <v>8972</v>
      </c>
      <c r="U20" t="s">
        <v>5494</v>
      </c>
      <c r="V20" t="s">
        <v>5626</v>
      </c>
      <c r="W20" t="str">
        <f t="shared" si="4"/>
        <v>Rør &amp; Fittings  |  Gruppe 00-01 Fittings  |  Blødstøbt fittings</v>
      </c>
      <c r="X20" t="str">
        <f t="shared" si="5"/>
        <v>c1,00_01,NavLev3_1</v>
      </c>
      <c r="Y20">
        <v>19</v>
      </c>
    </row>
    <row r="21" spans="1:25" x14ac:dyDescent="0.2">
      <c r="A21">
        <v>1</v>
      </c>
      <c r="B21" t="s">
        <v>31</v>
      </c>
      <c r="C21" t="s">
        <v>5619</v>
      </c>
      <c r="D21">
        <v>0</v>
      </c>
      <c r="E21" t="s">
        <v>5491</v>
      </c>
      <c r="F21" t="s">
        <v>5620</v>
      </c>
      <c r="G21">
        <v>2</v>
      </c>
      <c r="H21" t="s">
        <v>5621</v>
      </c>
      <c r="I21" t="s">
        <v>5622</v>
      </c>
      <c r="J21">
        <v>0</v>
      </c>
      <c r="K21" s="73" t="s">
        <v>5663</v>
      </c>
      <c r="L21" t="s">
        <v>5664</v>
      </c>
      <c r="M21" t="str">
        <f t="shared" si="0"/>
        <v>000500</v>
      </c>
      <c r="N21" t="str">
        <f t="shared" si="1"/>
        <v>000529</v>
      </c>
      <c r="O21" s="76" t="str">
        <f t="shared" si="2"/>
        <v>000500000</v>
      </c>
      <c r="P21" s="76" t="str">
        <f t="shared" si="3"/>
        <v>000529999</v>
      </c>
      <c r="Q21" t="s">
        <v>5492</v>
      </c>
      <c r="R21" t="s">
        <v>5493</v>
      </c>
      <c r="S21" t="s">
        <v>5625</v>
      </c>
      <c r="T21" t="s">
        <v>8972</v>
      </c>
      <c r="U21" t="s">
        <v>5494</v>
      </c>
      <c r="V21" t="s">
        <v>5626</v>
      </c>
      <c r="W21" t="str">
        <f t="shared" si="4"/>
        <v>Rør &amp; Fittings  |  Gruppe 00-01 Fittings  |  Blødstøbt fittings</v>
      </c>
      <c r="X21" t="str">
        <f t="shared" si="5"/>
        <v>c1,00_01,NavLev3_1</v>
      </c>
      <c r="Y21">
        <v>20</v>
      </c>
    </row>
    <row r="22" spans="1:25" x14ac:dyDescent="0.2">
      <c r="A22">
        <v>1</v>
      </c>
      <c r="B22" t="s">
        <v>31</v>
      </c>
      <c r="C22" t="s">
        <v>5619</v>
      </c>
      <c r="D22">
        <v>0</v>
      </c>
      <c r="E22" t="s">
        <v>5491</v>
      </c>
      <c r="F22" t="s">
        <v>5620</v>
      </c>
      <c r="G22">
        <v>2</v>
      </c>
      <c r="H22" t="s">
        <v>5621</v>
      </c>
      <c r="I22" t="s">
        <v>5622</v>
      </c>
      <c r="J22">
        <v>0</v>
      </c>
      <c r="K22" s="73" t="s">
        <v>5665</v>
      </c>
      <c r="L22" t="s">
        <v>5666</v>
      </c>
      <c r="M22" t="str">
        <f t="shared" si="0"/>
        <v>000530</v>
      </c>
      <c r="N22" t="str">
        <f t="shared" si="1"/>
        <v>000539</v>
      </c>
      <c r="O22" s="76" t="str">
        <f t="shared" si="2"/>
        <v>000530000</v>
      </c>
      <c r="P22" s="76" t="str">
        <f t="shared" si="3"/>
        <v>000539999</v>
      </c>
      <c r="Q22" t="s">
        <v>5492</v>
      </c>
      <c r="R22" t="s">
        <v>5493</v>
      </c>
      <c r="S22" t="s">
        <v>5625</v>
      </c>
      <c r="T22" t="s">
        <v>8972</v>
      </c>
      <c r="U22" t="s">
        <v>5494</v>
      </c>
      <c r="V22" t="s">
        <v>5626</v>
      </c>
      <c r="W22" t="str">
        <f t="shared" si="4"/>
        <v>Rør &amp; Fittings  |  Gruppe 00-01 Fittings  |  Blødstøbt fittings</v>
      </c>
      <c r="X22" t="str">
        <f t="shared" si="5"/>
        <v>c1,00_01,NavLev3_1</v>
      </c>
      <c r="Y22">
        <v>21</v>
      </c>
    </row>
    <row r="23" spans="1:25" x14ac:dyDescent="0.2">
      <c r="A23">
        <v>1</v>
      </c>
      <c r="B23" t="s">
        <v>31</v>
      </c>
      <c r="C23" t="s">
        <v>5619</v>
      </c>
      <c r="D23">
        <v>0</v>
      </c>
      <c r="E23" t="s">
        <v>5491</v>
      </c>
      <c r="F23" t="s">
        <v>5620</v>
      </c>
      <c r="G23">
        <v>2</v>
      </c>
      <c r="H23" t="s">
        <v>5621</v>
      </c>
      <c r="I23" t="s">
        <v>5622</v>
      </c>
      <c r="J23">
        <v>0</v>
      </c>
      <c r="K23" s="73" t="s">
        <v>5667</v>
      </c>
      <c r="L23" t="s">
        <v>5668</v>
      </c>
      <c r="M23" t="str">
        <f t="shared" si="0"/>
        <v>000540</v>
      </c>
      <c r="N23" t="str">
        <f t="shared" si="1"/>
        <v>000559</v>
      </c>
      <c r="O23" s="76" t="str">
        <f t="shared" si="2"/>
        <v>000540000</v>
      </c>
      <c r="P23" s="76" t="str">
        <f t="shared" si="3"/>
        <v>000559999</v>
      </c>
      <c r="Q23" t="s">
        <v>5492</v>
      </c>
      <c r="R23" t="s">
        <v>5493</v>
      </c>
      <c r="S23" t="s">
        <v>5625</v>
      </c>
      <c r="T23" t="s">
        <v>8972</v>
      </c>
      <c r="U23" t="s">
        <v>5494</v>
      </c>
      <c r="V23" t="s">
        <v>5626</v>
      </c>
      <c r="W23" t="str">
        <f t="shared" si="4"/>
        <v>Rør &amp; Fittings  |  Gruppe 00-01 Fittings  |  Blødstøbt fittings</v>
      </c>
      <c r="X23" t="str">
        <f t="shared" si="5"/>
        <v>c1,00_01,NavLev3_1</v>
      </c>
      <c r="Y23">
        <v>22</v>
      </c>
    </row>
    <row r="24" spans="1:25" x14ac:dyDescent="0.2">
      <c r="A24">
        <v>1</v>
      </c>
      <c r="B24" t="s">
        <v>31</v>
      </c>
      <c r="C24" t="s">
        <v>5619</v>
      </c>
      <c r="D24">
        <v>0</v>
      </c>
      <c r="E24" t="s">
        <v>5491</v>
      </c>
      <c r="F24" t="s">
        <v>5620</v>
      </c>
      <c r="G24">
        <v>2</v>
      </c>
      <c r="H24" t="s">
        <v>5621</v>
      </c>
      <c r="I24" t="s">
        <v>5622</v>
      </c>
      <c r="J24">
        <v>0</v>
      </c>
      <c r="K24" s="73" t="s">
        <v>5669</v>
      </c>
      <c r="L24" t="s">
        <v>5670</v>
      </c>
      <c r="M24" t="str">
        <f t="shared" si="0"/>
        <v>000560</v>
      </c>
      <c r="N24" t="str">
        <f t="shared" si="1"/>
        <v>000579</v>
      </c>
      <c r="O24" s="76" t="str">
        <f t="shared" si="2"/>
        <v>000560000</v>
      </c>
      <c r="P24" s="76" t="str">
        <f t="shared" si="3"/>
        <v>000579999</v>
      </c>
      <c r="Q24" t="s">
        <v>5492</v>
      </c>
      <c r="R24" t="s">
        <v>5493</v>
      </c>
      <c r="S24" t="s">
        <v>5625</v>
      </c>
      <c r="T24" t="s">
        <v>8972</v>
      </c>
      <c r="U24" t="s">
        <v>5494</v>
      </c>
      <c r="V24" t="s">
        <v>5626</v>
      </c>
      <c r="W24" t="str">
        <f t="shared" si="4"/>
        <v>Rør &amp; Fittings  |  Gruppe 00-01 Fittings  |  Blødstøbt fittings</v>
      </c>
      <c r="X24" t="str">
        <f t="shared" si="5"/>
        <v>c1,00_01,NavLev3_1</v>
      </c>
      <c r="Y24">
        <v>23</v>
      </c>
    </row>
    <row r="25" spans="1:25" x14ac:dyDescent="0.2">
      <c r="A25">
        <v>1</v>
      </c>
      <c r="B25" t="s">
        <v>31</v>
      </c>
      <c r="C25" t="s">
        <v>5619</v>
      </c>
      <c r="D25">
        <v>0</v>
      </c>
      <c r="E25" t="s">
        <v>5491</v>
      </c>
      <c r="F25" t="s">
        <v>5620</v>
      </c>
      <c r="G25">
        <v>2</v>
      </c>
      <c r="H25" t="s">
        <v>5621</v>
      </c>
      <c r="I25" t="s">
        <v>5622</v>
      </c>
      <c r="J25">
        <v>0</v>
      </c>
      <c r="K25" s="73" t="s">
        <v>5671</v>
      </c>
      <c r="L25" t="s">
        <v>5672</v>
      </c>
      <c r="M25" t="str">
        <f t="shared" si="0"/>
        <v>000580</v>
      </c>
      <c r="N25" t="str">
        <f t="shared" si="1"/>
        <v>000599</v>
      </c>
      <c r="O25" s="76" t="str">
        <f t="shared" si="2"/>
        <v>000580000</v>
      </c>
      <c r="P25" s="76" t="str">
        <f t="shared" si="3"/>
        <v>000599999</v>
      </c>
      <c r="Q25" t="s">
        <v>5492</v>
      </c>
      <c r="R25" t="s">
        <v>5493</v>
      </c>
      <c r="S25" t="s">
        <v>5625</v>
      </c>
      <c r="T25" t="s">
        <v>8972</v>
      </c>
      <c r="U25" t="s">
        <v>5494</v>
      </c>
      <c r="V25" t="s">
        <v>5626</v>
      </c>
      <c r="W25" t="str">
        <f t="shared" si="4"/>
        <v>Rør &amp; Fittings  |  Gruppe 00-01 Fittings  |  Blødstøbt fittings</v>
      </c>
      <c r="X25" t="str">
        <f t="shared" si="5"/>
        <v>c1,00_01,NavLev3_1</v>
      </c>
      <c r="Y25">
        <v>24</v>
      </c>
    </row>
    <row r="26" spans="1:25" x14ac:dyDescent="0.2">
      <c r="A26">
        <v>1</v>
      </c>
      <c r="B26" t="s">
        <v>31</v>
      </c>
      <c r="C26" t="s">
        <v>5619</v>
      </c>
      <c r="D26">
        <v>0</v>
      </c>
      <c r="E26" t="s">
        <v>5491</v>
      </c>
      <c r="F26" t="s">
        <v>5620</v>
      </c>
      <c r="G26">
        <v>2</v>
      </c>
      <c r="H26" t="s">
        <v>5673</v>
      </c>
      <c r="I26" t="s">
        <v>5674</v>
      </c>
      <c r="J26">
        <v>0</v>
      </c>
      <c r="K26" s="73" t="s">
        <v>5675</v>
      </c>
      <c r="L26" t="s">
        <v>5676</v>
      </c>
      <c r="M26" t="str">
        <f t="shared" si="0"/>
        <v>000600</v>
      </c>
      <c r="N26" t="str">
        <f t="shared" si="1"/>
        <v>000639</v>
      </c>
      <c r="O26" s="76" t="str">
        <f t="shared" si="2"/>
        <v>000600000</v>
      </c>
      <c r="P26" s="76" t="str">
        <f t="shared" si="3"/>
        <v>000639999</v>
      </c>
      <c r="Q26" t="s">
        <v>5492</v>
      </c>
      <c r="R26" t="s">
        <v>5493</v>
      </c>
      <c r="S26" t="s">
        <v>5677</v>
      </c>
      <c r="T26" t="s">
        <v>8972</v>
      </c>
      <c r="U26" t="s">
        <v>5494</v>
      </c>
      <c r="V26" t="s">
        <v>5678</v>
      </c>
      <c r="W26" t="str">
        <f t="shared" si="4"/>
        <v>Rør &amp; Fittings  |  Gruppe 00-01 Fittings  |  Stålflanger</v>
      </c>
      <c r="X26" t="str">
        <f t="shared" si="5"/>
        <v>c1,00_01,NavLev3_2</v>
      </c>
      <c r="Y26">
        <v>25</v>
      </c>
    </row>
    <row r="27" spans="1:25" x14ac:dyDescent="0.2">
      <c r="A27">
        <v>1</v>
      </c>
      <c r="B27" t="s">
        <v>31</v>
      </c>
      <c r="C27" t="s">
        <v>5619</v>
      </c>
      <c r="D27">
        <v>0</v>
      </c>
      <c r="E27" t="s">
        <v>5491</v>
      </c>
      <c r="F27" t="s">
        <v>5620</v>
      </c>
      <c r="G27">
        <v>2</v>
      </c>
      <c r="H27" t="s">
        <v>5673</v>
      </c>
      <c r="I27" t="s">
        <v>5674</v>
      </c>
      <c r="J27">
        <v>0</v>
      </c>
      <c r="K27" s="73" t="s">
        <v>5679</v>
      </c>
      <c r="L27" t="s">
        <v>5680</v>
      </c>
      <c r="M27" t="str">
        <f t="shared" si="0"/>
        <v>000640</v>
      </c>
      <c r="N27" t="str">
        <f t="shared" si="1"/>
        <v>000649</v>
      </c>
      <c r="O27" s="76" t="str">
        <f t="shared" si="2"/>
        <v>000640000</v>
      </c>
      <c r="P27" s="76" t="str">
        <f t="shared" si="3"/>
        <v>000649999</v>
      </c>
      <c r="Q27" t="s">
        <v>5492</v>
      </c>
      <c r="R27" t="s">
        <v>5493</v>
      </c>
      <c r="S27" t="s">
        <v>5677</v>
      </c>
      <c r="T27" t="s">
        <v>8972</v>
      </c>
      <c r="U27" t="s">
        <v>5494</v>
      </c>
      <c r="V27" t="s">
        <v>5678</v>
      </c>
      <c r="W27" t="str">
        <f t="shared" si="4"/>
        <v>Rør &amp; Fittings  |  Gruppe 00-01 Fittings  |  Stålflanger</v>
      </c>
      <c r="X27" t="str">
        <f t="shared" si="5"/>
        <v>c1,00_01,NavLev3_2</v>
      </c>
      <c r="Y27">
        <v>26</v>
      </c>
    </row>
    <row r="28" spans="1:25" x14ac:dyDescent="0.2">
      <c r="A28">
        <v>1</v>
      </c>
      <c r="B28" t="s">
        <v>31</v>
      </c>
      <c r="C28" t="s">
        <v>5619</v>
      </c>
      <c r="D28">
        <v>0</v>
      </c>
      <c r="E28" t="s">
        <v>5491</v>
      </c>
      <c r="F28" t="s">
        <v>5620</v>
      </c>
      <c r="G28">
        <v>2</v>
      </c>
      <c r="H28" t="s">
        <v>5673</v>
      </c>
      <c r="I28" t="s">
        <v>5674</v>
      </c>
      <c r="J28">
        <v>0</v>
      </c>
      <c r="K28" s="73" t="s">
        <v>5681</v>
      </c>
      <c r="L28" t="s">
        <v>5682</v>
      </c>
      <c r="M28" t="str">
        <f t="shared" si="0"/>
        <v>000650</v>
      </c>
      <c r="N28" t="str">
        <f t="shared" si="1"/>
        <v>000659</v>
      </c>
      <c r="O28" s="76" t="str">
        <f t="shared" si="2"/>
        <v>000650000</v>
      </c>
      <c r="P28" s="76" t="str">
        <f t="shared" si="3"/>
        <v>000659999</v>
      </c>
      <c r="Q28" t="s">
        <v>5492</v>
      </c>
      <c r="R28" t="s">
        <v>5493</v>
      </c>
      <c r="S28" t="s">
        <v>5677</v>
      </c>
      <c r="T28" t="s">
        <v>8972</v>
      </c>
      <c r="U28" t="s">
        <v>5494</v>
      </c>
      <c r="V28" t="s">
        <v>5678</v>
      </c>
      <c r="W28" t="str">
        <f t="shared" si="4"/>
        <v>Rør &amp; Fittings  |  Gruppe 00-01 Fittings  |  Stålflanger</v>
      </c>
      <c r="X28" t="str">
        <f t="shared" si="5"/>
        <v>c1,00_01,NavLev3_2</v>
      </c>
      <c r="Y28">
        <v>27</v>
      </c>
    </row>
    <row r="29" spans="1:25" x14ac:dyDescent="0.2">
      <c r="A29">
        <v>1</v>
      </c>
      <c r="B29" t="s">
        <v>31</v>
      </c>
      <c r="C29" t="s">
        <v>5619</v>
      </c>
      <c r="D29">
        <v>0</v>
      </c>
      <c r="E29" t="s">
        <v>5491</v>
      </c>
      <c r="F29" t="s">
        <v>5620</v>
      </c>
      <c r="G29">
        <v>2</v>
      </c>
      <c r="H29" t="s">
        <v>5673</v>
      </c>
      <c r="I29" t="s">
        <v>5674</v>
      </c>
      <c r="J29">
        <v>0</v>
      </c>
      <c r="K29" s="73" t="s">
        <v>5683</v>
      </c>
      <c r="L29" t="s">
        <v>5684</v>
      </c>
      <c r="M29" t="str">
        <f t="shared" si="0"/>
        <v>000660</v>
      </c>
      <c r="N29" t="str">
        <f t="shared" si="1"/>
        <v>000699</v>
      </c>
      <c r="O29" s="76" t="str">
        <f t="shared" si="2"/>
        <v>000660000</v>
      </c>
      <c r="P29" s="76" t="str">
        <f t="shared" si="3"/>
        <v>000699999</v>
      </c>
      <c r="Q29" t="s">
        <v>5492</v>
      </c>
      <c r="R29" t="s">
        <v>5493</v>
      </c>
      <c r="S29" t="s">
        <v>5677</v>
      </c>
      <c r="T29" t="s">
        <v>8972</v>
      </c>
      <c r="U29" t="s">
        <v>5494</v>
      </c>
      <c r="V29" t="s">
        <v>5678</v>
      </c>
      <c r="W29" t="str">
        <f t="shared" si="4"/>
        <v>Rør &amp; Fittings  |  Gruppe 00-01 Fittings  |  Stålflanger</v>
      </c>
      <c r="X29" t="str">
        <f t="shared" si="5"/>
        <v>c1,00_01,NavLev3_2</v>
      </c>
      <c r="Y29">
        <v>28</v>
      </c>
    </row>
    <row r="30" spans="1:25" x14ac:dyDescent="0.2">
      <c r="A30">
        <v>1</v>
      </c>
      <c r="B30" t="s">
        <v>31</v>
      </c>
      <c r="C30" t="s">
        <v>5619</v>
      </c>
      <c r="D30">
        <v>0</v>
      </c>
      <c r="E30" t="s">
        <v>5491</v>
      </c>
      <c r="F30" t="s">
        <v>5620</v>
      </c>
      <c r="G30">
        <v>2</v>
      </c>
      <c r="H30" t="s">
        <v>5673</v>
      </c>
      <c r="I30" t="s">
        <v>5674</v>
      </c>
      <c r="J30">
        <v>0</v>
      </c>
      <c r="K30" s="73" t="s">
        <v>5685</v>
      </c>
      <c r="L30" t="s">
        <v>5686</v>
      </c>
      <c r="M30" t="str">
        <f t="shared" si="0"/>
        <v>000700</v>
      </c>
      <c r="N30" t="str">
        <f t="shared" si="1"/>
        <v>000799</v>
      </c>
      <c r="O30" s="76" t="str">
        <f t="shared" si="2"/>
        <v>000700000</v>
      </c>
      <c r="P30" s="76" t="str">
        <f t="shared" si="3"/>
        <v>000799999</v>
      </c>
      <c r="Q30" t="s">
        <v>5492</v>
      </c>
      <c r="R30" t="s">
        <v>5493</v>
      </c>
      <c r="S30" t="s">
        <v>5677</v>
      </c>
      <c r="T30" t="s">
        <v>8972</v>
      </c>
      <c r="U30" t="s">
        <v>5494</v>
      </c>
      <c r="V30" t="s">
        <v>5678</v>
      </c>
      <c r="W30" t="str">
        <f t="shared" si="4"/>
        <v>Rør &amp; Fittings  |  Gruppe 00-01 Fittings  |  Stålflanger</v>
      </c>
      <c r="X30" t="str">
        <f t="shared" si="5"/>
        <v>c1,00_01,NavLev3_2</v>
      </c>
      <c r="Y30">
        <v>29</v>
      </c>
    </row>
    <row r="31" spans="1:25" x14ac:dyDescent="0.2">
      <c r="A31">
        <v>1</v>
      </c>
      <c r="B31" t="s">
        <v>31</v>
      </c>
      <c r="C31" t="s">
        <v>5619</v>
      </c>
      <c r="D31">
        <v>0</v>
      </c>
      <c r="E31" t="s">
        <v>5491</v>
      </c>
      <c r="F31" t="s">
        <v>5620</v>
      </c>
      <c r="G31">
        <v>2</v>
      </c>
      <c r="H31" t="s">
        <v>5687</v>
      </c>
      <c r="I31" t="s">
        <v>5688</v>
      </c>
      <c r="J31">
        <v>0</v>
      </c>
      <c r="K31" s="73" t="s">
        <v>5689</v>
      </c>
      <c r="L31" t="s">
        <v>5690</v>
      </c>
      <c r="M31" t="str">
        <f t="shared" si="0"/>
        <v>001000</v>
      </c>
      <c r="N31" t="str">
        <f t="shared" si="1"/>
        <v>001899</v>
      </c>
      <c r="O31" s="76" t="str">
        <f t="shared" si="2"/>
        <v>001000000</v>
      </c>
      <c r="P31" s="76" t="str">
        <f t="shared" si="3"/>
        <v>001899999</v>
      </c>
      <c r="Q31" t="s">
        <v>5492</v>
      </c>
      <c r="R31" t="s">
        <v>5493</v>
      </c>
      <c r="S31" t="s">
        <v>5625</v>
      </c>
      <c r="T31" t="s">
        <v>8972</v>
      </c>
      <c r="U31" t="s">
        <v>5494</v>
      </c>
      <c r="V31" t="s">
        <v>5626</v>
      </c>
      <c r="W31" t="str">
        <f t="shared" si="4"/>
        <v>Rør &amp; Fittings  |  Gruppe 00-01 Fittings  |  Blødstøbt fittings</v>
      </c>
      <c r="X31" t="str">
        <f t="shared" si="5"/>
        <v>c1,00_01,NavLev3_1</v>
      </c>
      <c r="Y31">
        <v>30</v>
      </c>
    </row>
    <row r="32" spans="1:25" x14ac:dyDescent="0.2">
      <c r="A32">
        <v>1</v>
      </c>
      <c r="B32" t="s">
        <v>31</v>
      </c>
      <c r="C32" t="s">
        <v>5619</v>
      </c>
      <c r="D32">
        <v>0</v>
      </c>
      <c r="E32" t="s">
        <v>5491</v>
      </c>
      <c r="F32" t="s">
        <v>5620</v>
      </c>
      <c r="G32">
        <v>2</v>
      </c>
      <c r="H32" t="s">
        <v>5673</v>
      </c>
      <c r="I32" t="s">
        <v>5674</v>
      </c>
      <c r="J32">
        <v>0</v>
      </c>
      <c r="K32" s="73" t="s">
        <v>5691</v>
      </c>
      <c r="L32" t="s">
        <v>5692</v>
      </c>
      <c r="M32" t="str">
        <f t="shared" si="0"/>
        <v>001900</v>
      </c>
      <c r="N32" t="str">
        <f t="shared" si="1"/>
        <v>002599</v>
      </c>
      <c r="O32" s="76" t="str">
        <f t="shared" si="2"/>
        <v>001900000</v>
      </c>
      <c r="P32" s="76" t="str">
        <f t="shared" si="3"/>
        <v>002599999</v>
      </c>
      <c r="Q32" t="s">
        <v>5492</v>
      </c>
      <c r="R32" t="s">
        <v>5493</v>
      </c>
      <c r="S32" t="s">
        <v>5677</v>
      </c>
      <c r="T32" t="s">
        <v>8972</v>
      </c>
      <c r="U32" t="s">
        <v>5494</v>
      </c>
      <c r="V32" t="s">
        <v>5678</v>
      </c>
      <c r="W32" t="str">
        <f t="shared" si="4"/>
        <v>Rør &amp; Fittings  |  Gruppe 00-01 Fittings  |  Stålflanger</v>
      </c>
      <c r="X32" t="str">
        <f t="shared" si="5"/>
        <v>c1,00_01,NavLev3_2</v>
      </c>
      <c r="Y32">
        <v>31</v>
      </c>
    </row>
    <row r="33" spans="1:25" x14ac:dyDescent="0.2">
      <c r="A33">
        <v>1</v>
      </c>
      <c r="B33" t="s">
        <v>31</v>
      </c>
      <c r="C33" t="s">
        <v>5619</v>
      </c>
      <c r="D33">
        <v>0</v>
      </c>
      <c r="E33" t="s">
        <v>5491</v>
      </c>
      <c r="F33" t="s">
        <v>5620</v>
      </c>
      <c r="G33">
        <v>2</v>
      </c>
      <c r="H33" t="s">
        <v>5693</v>
      </c>
      <c r="I33" t="s">
        <v>5694</v>
      </c>
      <c r="J33">
        <v>0</v>
      </c>
      <c r="K33" s="73" t="s">
        <v>5693</v>
      </c>
      <c r="L33" t="s">
        <v>5695</v>
      </c>
      <c r="M33" t="str">
        <f t="shared" si="0"/>
        <v>003000</v>
      </c>
      <c r="N33" t="str">
        <f t="shared" si="1"/>
        <v>003099</v>
      </c>
      <c r="O33" s="76" t="str">
        <f t="shared" si="2"/>
        <v>003000000</v>
      </c>
      <c r="P33" s="76" t="str">
        <f t="shared" si="3"/>
        <v>003099999</v>
      </c>
      <c r="Q33" t="s">
        <v>5492</v>
      </c>
      <c r="R33" t="s">
        <v>5493</v>
      </c>
      <c r="S33" t="s">
        <v>5696</v>
      </c>
      <c r="T33" t="s">
        <v>8972</v>
      </c>
      <c r="U33" t="s">
        <v>5494</v>
      </c>
      <c r="V33" t="s">
        <v>5697</v>
      </c>
      <c r="W33" t="str">
        <f t="shared" si="4"/>
        <v>Rør &amp; Fittings  |  Gruppe 00-01 Fittings  |  Smedet fittings</v>
      </c>
      <c r="X33" t="str">
        <f t="shared" si="5"/>
        <v>c1,00_01,NavLev3_3</v>
      </c>
      <c r="Y33">
        <v>32</v>
      </c>
    </row>
    <row r="34" spans="1:25" x14ac:dyDescent="0.2">
      <c r="A34">
        <v>1</v>
      </c>
      <c r="B34" t="s">
        <v>31</v>
      </c>
      <c r="C34" t="s">
        <v>5619</v>
      </c>
      <c r="D34">
        <v>0</v>
      </c>
      <c r="E34" t="s">
        <v>5491</v>
      </c>
      <c r="F34" t="s">
        <v>5620</v>
      </c>
      <c r="G34">
        <v>2</v>
      </c>
      <c r="H34" t="s">
        <v>5698</v>
      </c>
      <c r="I34" t="s">
        <v>5699</v>
      </c>
      <c r="J34">
        <v>0</v>
      </c>
      <c r="K34" s="73" t="s">
        <v>5698</v>
      </c>
      <c r="L34" t="s">
        <v>5700</v>
      </c>
      <c r="M34" t="str">
        <f t="shared" si="0"/>
        <v>003100</v>
      </c>
      <c r="N34" t="str">
        <f t="shared" si="1"/>
        <v>003199</v>
      </c>
      <c r="O34" s="76" t="str">
        <f t="shared" si="2"/>
        <v>003100000</v>
      </c>
      <c r="P34" s="76" t="str">
        <f t="shared" si="3"/>
        <v>003199999</v>
      </c>
      <c r="Q34" t="s">
        <v>5492</v>
      </c>
      <c r="R34" t="s">
        <v>5493</v>
      </c>
      <c r="S34" t="s">
        <v>5696</v>
      </c>
      <c r="T34" t="s">
        <v>8972</v>
      </c>
      <c r="U34" t="s">
        <v>5494</v>
      </c>
      <c r="V34" t="s">
        <v>5697</v>
      </c>
      <c r="W34" t="str">
        <f t="shared" si="4"/>
        <v>Rør &amp; Fittings  |  Gruppe 00-01 Fittings  |  Smedet fittings</v>
      </c>
      <c r="X34" t="str">
        <f t="shared" si="5"/>
        <v>c1,00_01,NavLev3_3</v>
      </c>
      <c r="Y34">
        <v>33</v>
      </c>
    </row>
    <row r="35" spans="1:25" x14ac:dyDescent="0.2">
      <c r="A35">
        <v>1</v>
      </c>
      <c r="B35" t="s">
        <v>31</v>
      </c>
      <c r="C35" t="s">
        <v>5619</v>
      </c>
      <c r="D35">
        <v>0</v>
      </c>
      <c r="E35" t="s">
        <v>5491</v>
      </c>
      <c r="F35" t="s">
        <v>5620</v>
      </c>
      <c r="G35">
        <v>2</v>
      </c>
      <c r="H35" t="s">
        <v>5701</v>
      </c>
      <c r="I35" t="s">
        <v>5702</v>
      </c>
      <c r="J35">
        <v>0</v>
      </c>
      <c r="K35" s="73" t="s">
        <v>5701</v>
      </c>
      <c r="L35" t="s">
        <v>5703</v>
      </c>
      <c r="M35" t="str">
        <f t="shared" si="0"/>
        <v>003200</v>
      </c>
      <c r="N35" t="str">
        <f t="shared" si="1"/>
        <v>003299</v>
      </c>
      <c r="O35" s="76" t="str">
        <f t="shared" si="2"/>
        <v>003200000</v>
      </c>
      <c r="P35" s="76" t="str">
        <f t="shared" si="3"/>
        <v>003299999</v>
      </c>
      <c r="Q35" t="s">
        <v>5492</v>
      </c>
      <c r="R35" t="s">
        <v>5493</v>
      </c>
      <c r="S35" t="s">
        <v>5696</v>
      </c>
      <c r="T35" t="s">
        <v>8972</v>
      </c>
      <c r="U35" t="s">
        <v>5494</v>
      </c>
      <c r="V35" t="s">
        <v>5697</v>
      </c>
      <c r="W35" t="str">
        <f t="shared" si="4"/>
        <v>Rør &amp; Fittings  |  Gruppe 00-01 Fittings  |  Smedet fittings</v>
      </c>
      <c r="X35" t="str">
        <f t="shared" si="5"/>
        <v>c1,00_01,NavLev3_3</v>
      </c>
      <c r="Y35">
        <v>34</v>
      </c>
    </row>
    <row r="36" spans="1:25" x14ac:dyDescent="0.2">
      <c r="A36">
        <v>1</v>
      </c>
      <c r="B36" t="s">
        <v>31</v>
      </c>
      <c r="C36" t="s">
        <v>5619</v>
      </c>
      <c r="D36">
        <v>0</v>
      </c>
      <c r="E36" t="s">
        <v>5491</v>
      </c>
      <c r="F36" t="s">
        <v>5620</v>
      </c>
      <c r="G36">
        <v>2</v>
      </c>
      <c r="H36" t="s">
        <v>5704</v>
      </c>
      <c r="I36" t="s">
        <v>5705</v>
      </c>
      <c r="J36">
        <v>0</v>
      </c>
      <c r="K36" s="73" t="s">
        <v>5704</v>
      </c>
      <c r="L36" t="s">
        <v>5706</v>
      </c>
      <c r="M36" t="str">
        <f t="shared" si="0"/>
        <v>003600</v>
      </c>
      <c r="N36" t="str">
        <f t="shared" si="1"/>
        <v>003699</v>
      </c>
      <c r="O36" s="76" t="str">
        <f t="shared" si="2"/>
        <v>003600000</v>
      </c>
      <c r="P36" s="76" t="str">
        <f t="shared" si="3"/>
        <v>003699999</v>
      </c>
      <c r="Q36" t="s">
        <v>5492</v>
      </c>
      <c r="R36" t="s">
        <v>5493</v>
      </c>
      <c r="S36" t="s">
        <v>5696</v>
      </c>
      <c r="T36" t="s">
        <v>8972</v>
      </c>
      <c r="U36" t="s">
        <v>5494</v>
      </c>
      <c r="V36" t="s">
        <v>5697</v>
      </c>
      <c r="W36" t="str">
        <f t="shared" si="4"/>
        <v>Rør &amp; Fittings  |  Gruppe 00-01 Fittings  |  Smedet fittings</v>
      </c>
      <c r="X36" t="str">
        <f t="shared" si="5"/>
        <v>c1,00_01,NavLev3_3</v>
      </c>
      <c r="Y36">
        <v>35</v>
      </c>
    </row>
    <row r="37" spans="1:25" x14ac:dyDescent="0.2">
      <c r="A37">
        <v>1</v>
      </c>
      <c r="B37" t="s">
        <v>31</v>
      </c>
      <c r="C37" t="s">
        <v>5619</v>
      </c>
      <c r="D37">
        <v>0</v>
      </c>
      <c r="E37" t="s">
        <v>5491</v>
      </c>
      <c r="F37" t="s">
        <v>5620</v>
      </c>
      <c r="G37">
        <v>0</v>
      </c>
      <c r="H37" t="s">
        <v>5707</v>
      </c>
      <c r="I37" t="s">
        <v>5708</v>
      </c>
      <c r="J37">
        <v>0</v>
      </c>
      <c r="K37" s="73" t="s">
        <v>5709</v>
      </c>
      <c r="L37" t="s">
        <v>5710</v>
      </c>
      <c r="M37" t="str">
        <f t="shared" si="0"/>
        <v>004000</v>
      </c>
      <c r="N37" t="str">
        <f t="shared" si="1"/>
        <v>004999</v>
      </c>
      <c r="O37" s="76" t="str">
        <f t="shared" si="2"/>
        <v>004000000</v>
      </c>
      <c r="P37" s="76" t="str">
        <f t="shared" si="3"/>
        <v>004999999</v>
      </c>
      <c r="Q37" t="s">
        <v>5492</v>
      </c>
      <c r="R37" t="s">
        <v>5493</v>
      </c>
      <c r="S37" t="s">
        <v>5625</v>
      </c>
      <c r="T37" t="s">
        <v>8972</v>
      </c>
      <c r="U37" t="s">
        <v>5494</v>
      </c>
      <c r="V37" t="s">
        <v>5626</v>
      </c>
      <c r="W37" t="str">
        <f t="shared" si="4"/>
        <v>Rør &amp; Fittings  |  Gruppe 00-01 Fittings  |  Blødstøbt fittings</v>
      </c>
      <c r="X37" t="str">
        <f t="shared" si="5"/>
        <v>c1,00_01,NavLev3_1</v>
      </c>
      <c r="Y37">
        <v>36</v>
      </c>
    </row>
    <row r="38" spans="1:25" x14ac:dyDescent="0.2">
      <c r="A38">
        <v>1</v>
      </c>
      <c r="B38" t="s">
        <v>31</v>
      </c>
      <c r="C38" t="s">
        <v>5619</v>
      </c>
      <c r="D38">
        <v>0</v>
      </c>
      <c r="E38" t="s">
        <v>5491</v>
      </c>
      <c r="F38" t="s">
        <v>5620</v>
      </c>
      <c r="G38">
        <v>2</v>
      </c>
      <c r="H38" t="s">
        <v>5711</v>
      </c>
      <c r="I38" t="s">
        <v>5712</v>
      </c>
      <c r="J38">
        <v>0</v>
      </c>
      <c r="K38" s="73" t="s">
        <v>5713</v>
      </c>
      <c r="L38" t="s">
        <v>5714</v>
      </c>
      <c r="M38" t="str">
        <f t="shared" si="0"/>
        <v>005400</v>
      </c>
      <c r="N38" t="str">
        <f t="shared" si="1"/>
        <v>005499</v>
      </c>
      <c r="O38" s="76" t="str">
        <f t="shared" si="2"/>
        <v>005400000</v>
      </c>
      <c r="P38" s="76" t="str">
        <f t="shared" si="3"/>
        <v>005499999</v>
      </c>
      <c r="Q38" t="s">
        <v>5492</v>
      </c>
      <c r="R38" t="s">
        <v>5493</v>
      </c>
      <c r="S38" t="s">
        <v>5625</v>
      </c>
      <c r="T38" t="s">
        <v>8972</v>
      </c>
      <c r="U38" t="s">
        <v>5494</v>
      </c>
      <c r="V38" t="s">
        <v>5626</v>
      </c>
      <c r="W38" t="str">
        <f t="shared" si="4"/>
        <v>Rør &amp; Fittings  |  Gruppe 00-01 Fittings  |  Blødstøbt fittings</v>
      </c>
      <c r="X38" t="str">
        <f t="shared" si="5"/>
        <v>c1,00_01,NavLev3_1</v>
      </c>
      <c r="Y38">
        <v>37</v>
      </c>
    </row>
    <row r="39" spans="1:25" x14ac:dyDescent="0.2">
      <c r="A39">
        <v>1</v>
      </c>
      <c r="B39" t="s">
        <v>31</v>
      </c>
      <c r="C39" t="s">
        <v>5619</v>
      </c>
      <c r="D39">
        <v>0</v>
      </c>
      <c r="E39" t="s">
        <v>5491</v>
      </c>
      <c r="F39" t="s">
        <v>5620</v>
      </c>
      <c r="G39">
        <v>2</v>
      </c>
      <c r="H39" t="s">
        <v>5711</v>
      </c>
      <c r="I39" t="s">
        <v>5712</v>
      </c>
      <c r="J39">
        <v>0</v>
      </c>
      <c r="K39" s="73" t="s">
        <v>5715</v>
      </c>
      <c r="L39" t="s">
        <v>5716</v>
      </c>
      <c r="M39" t="str">
        <f t="shared" si="0"/>
        <v>005600</v>
      </c>
      <c r="N39" t="str">
        <f t="shared" si="1"/>
        <v>005699</v>
      </c>
      <c r="O39" s="76" t="str">
        <f t="shared" si="2"/>
        <v>005600000</v>
      </c>
      <c r="P39" s="76" t="str">
        <f t="shared" si="3"/>
        <v>005699999</v>
      </c>
      <c r="Q39" t="s">
        <v>5492</v>
      </c>
      <c r="R39" t="s">
        <v>5493</v>
      </c>
      <c r="S39" t="s">
        <v>5625</v>
      </c>
      <c r="T39" t="s">
        <v>8972</v>
      </c>
      <c r="U39" t="s">
        <v>5494</v>
      </c>
      <c r="V39" t="s">
        <v>5626</v>
      </c>
      <c r="W39" t="str">
        <f t="shared" si="4"/>
        <v>Rør &amp; Fittings  |  Gruppe 00-01 Fittings  |  Blødstøbt fittings</v>
      </c>
      <c r="X39" t="str">
        <f t="shared" si="5"/>
        <v>c1,00_01,NavLev3_1</v>
      </c>
      <c r="Y39">
        <v>38</v>
      </c>
    </row>
    <row r="40" spans="1:25" x14ac:dyDescent="0.2">
      <c r="A40">
        <v>1</v>
      </c>
      <c r="B40" t="s">
        <v>31</v>
      </c>
      <c r="C40" t="s">
        <v>5619</v>
      </c>
      <c r="D40">
        <v>0</v>
      </c>
      <c r="E40" t="s">
        <v>5491</v>
      </c>
      <c r="F40" t="s">
        <v>5620</v>
      </c>
      <c r="G40">
        <v>2</v>
      </c>
      <c r="H40" t="s">
        <v>5711</v>
      </c>
      <c r="I40" t="s">
        <v>5712</v>
      </c>
      <c r="J40">
        <v>0</v>
      </c>
      <c r="K40" s="73" t="s">
        <v>5717</v>
      </c>
      <c r="L40" t="s">
        <v>5718</v>
      </c>
      <c r="M40" t="str">
        <f t="shared" si="0"/>
        <v>005700</v>
      </c>
      <c r="N40" t="str">
        <f t="shared" si="1"/>
        <v>005749</v>
      </c>
      <c r="O40" s="76" t="str">
        <f t="shared" si="2"/>
        <v>005700000</v>
      </c>
      <c r="P40" s="76" t="str">
        <f t="shared" si="3"/>
        <v>005749999</v>
      </c>
      <c r="Q40" t="s">
        <v>5492</v>
      </c>
      <c r="R40" t="s">
        <v>5493</v>
      </c>
      <c r="S40" t="s">
        <v>5625</v>
      </c>
      <c r="T40" t="s">
        <v>8972</v>
      </c>
      <c r="U40" t="s">
        <v>5494</v>
      </c>
      <c r="V40" t="s">
        <v>5626</v>
      </c>
      <c r="W40" t="str">
        <f t="shared" si="4"/>
        <v>Rør &amp; Fittings  |  Gruppe 00-01 Fittings  |  Blødstøbt fittings</v>
      </c>
      <c r="X40" t="str">
        <f t="shared" si="5"/>
        <v>c1,00_01,NavLev3_1</v>
      </c>
      <c r="Y40">
        <v>39</v>
      </c>
    </row>
    <row r="41" spans="1:25" x14ac:dyDescent="0.2">
      <c r="A41">
        <v>1</v>
      </c>
      <c r="B41" t="s">
        <v>31</v>
      </c>
      <c r="C41" t="s">
        <v>5619</v>
      </c>
      <c r="D41">
        <v>0</v>
      </c>
      <c r="E41" t="s">
        <v>5491</v>
      </c>
      <c r="F41" t="s">
        <v>5620</v>
      </c>
      <c r="G41">
        <v>2</v>
      </c>
      <c r="H41" t="s">
        <v>5711</v>
      </c>
      <c r="I41" t="s">
        <v>5712</v>
      </c>
      <c r="J41">
        <v>0</v>
      </c>
      <c r="K41" s="73" t="s">
        <v>5719</v>
      </c>
      <c r="L41" t="s">
        <v>5720</v>
      </c>
      <c r="M41" t="str">
        <f t="shared" si="0"/>
        <v>005750</v>
      </c>
      <c r="N41" t="str">
        <f t="shared" si="1"/>
        <v>005769</v>
      </c>
      <c r="O41" s="76" t="str">
        <f t="shared" si="2"/>
        <v>005750000</v>
      </c>
      <c r="P41" s="76" t="str">
        <f t="shared" si="3"/>
        <v>005769999</v>
      </c>
      <c r="Q41" t="s">
        <v>5492</v>
      </c>
      <c r="R41" t="s">
        <v>5493</v>
      </c>
      <c r="S41" t="s">
        <v>5625</v>
      </c>
      <c r="T41" t="s">
        <v>8972</v>
      </c>
      <c r="U41" t="s">
        <v>5494</v>
      </c>
      <c r="V41" t="s">
        <v>5626</v>
      </c>
      <c r="W41" t="str">
        <f t="shared" si="4"/>
        <v>Rør &amp; Fittings  |  Gruppe 00-01 Fittings  |  Blødstøbt fittings</v>
      </c>
      <c r="X41" t="str">
        <f t="shared" si="5"/>
        <v>c1,00_01,NavLev3_1</v>
      </c>
      <c r="Y41">
        <v>40</v>
      </c>
    </row>
    <row r="42" spans="1:25" x14ac:dyDescent="0.2">
      <c r="A42">
        <v>1</v>
      </c>
      <c r="B42" t="s">
        <v>31</v>
      </c>
      <c r="C42" t="s">
        <v>5619</v>
      </c>
      <c r="D42">
        <v>0</v>
      </c>
      <c r="E42" t="s">
        <v>5491</v>
      </c>
      <c r="F42" t="s">
        <v>5620</v>
      </c>
      <c r="G42">
        <v>2</v>
      </c>
      <c r="H42" t="s">
        <v>5711</v>
      </c>
      <c r="I42" t="s">
        <v>5712</v>
      </c>
      <c r="J42">
        <v>0</v>
      </c>
      <c r="K42" s="73" t="s">
        <v>5721</v>
      </c>
      <c r="L42" t="s">
        <v>5722</v>
      </c>
      <c r="M42" t="str">
        <f t="shared" si="0"/>
        <v>005770</v>
      </c>
      <c r="N42" t="str">
        <f t="shared" si="1"/>
        <v>005799</v>
      </c>
      <c r="O42" s="76" t="str">
        <f t="shared" si="2"/>
        <v>005770000</v>
      </c>
      <c r="P42" s="76" t="str">
        <f t="shared" si="3"/>
        <v>005799999</v>
      </c>
      <c r="Q42" t="s">
        <v>5492</v>
      </c>
      <c r="R42" t="s">
        <v>5493</v>
      </c>
      <c r="S42" t="s">
        <v>5625</v>
      </c>
      <c r="T42" t="s">
        <v>8972</v>
      </c>
      <c r="U42" t="s">
        <v>5494</v>
      </c>
      <c r="V42" t="s">
        <v>5626</v>
      </c>
      <c r="W42" t="str">
        <f t="shared" si="4"/>
        <v>Rør &amp; Fittings  |  Gruppe 00-01 Fittings  |  Blødstøbt fittings</v>
      </c>
      <c r="X42" t="str">
        <f t="shared" si="5"/>
        <v>c1,00_01,NavLev3_1</v>
      </c>
      <c r="Y42">
        <v>41</v>
      </c>
    </row>
    <row r="43" spans="1:25" x14ac:dyDescent="0.2">
      <c r="A43">
        <v>1</v>
      </c>
      <c r="B43" t="s">
        <v>31</v>
      </c>
      <c r="C43" t="s">
        <v>5619</v>
      </c>
      <c r="D43">
        <v>0</v>
      </c>
      <c r="E43" t="s">
        <v>5491</v>
      </c>
      <c r="F43" t="s">
        <v>5620</v>
      </c>
      <c r="G43">
        <v>2</v>
      </c>
      <c r="H43" t="s">
        <v>5711</v>
      </c>
      <c r="I43" t="s">
        <v>5712</v>
      </c>
      <c r="J43">
        <v>0</v>
      </c>
      <c r="K43" s="73" t="s">
        <v>5723</v>
      </c>
      <c r="L43" t="s">
        <v>5724</v>
      </c>
      <c r="M43" t="str">
        <f t="shared" si="0"/>
        <v>005800</v>
      </c>
      <c r="N43" t="str">
        <f t="shared" si="1"/>
        <v>005879</v>
      </c>
      <c r="O43" s="76" t="str">
        <f t="shared" si="2"/>
        <v>005800000</v>
      </c>
      <c r="P43" s="76" t="str">
        <f t="shared" si="3"/>
        <v>005879999</v>
      </c>
      <c r="Q43" t="s">
        <v>5492</v>
      </c>
      <c r="R43" t="s">
        <v>5493</v>
      </c>
      <c r="S43" t="s">
        <v>5625</v>
      </c>
      <c r="T43" t="s">
        <v>8972</v>
      </c>
      <c r="U43" t="s">
        <v>5494</v>
      </c>
      <c r="V43" t="s">
        <v>5626</v>
      </c>
      <c r="W43" t="str">
        <f t="shared" si="4"/>
        <v>Rør &amp; Fittings  |  Gruppe 00-01 Fittings  |  Blødstøbt fittings</v>
      </c>
      <c r="X43" t="str">
        <f t="shared" si="5"/>
        <v>c1,00_01,NavLev3_1</v>
      </c>
      <c r="Y43">
        <v>42</v>
      </c>
    </row>
    <row r="44" spans="1:25" x14ac:dyDescent="0.2">
      <c r="A44">
        <v>1</v>
      </c>
      <c r="B44" t="s">
        <v>31</v>
      </c>
      <c r="C44" t="s">
        <v>5619</v>
      </c>
      <c r="D44">
        <v>0</v>
      </c>
      <c r="E44" t="s">
        <v>5491</v>
      </c>
      <c r="F44" t="s">
        <v>5620</v>
      </c>
      <c r="G44">
        <v>2</v>
      </c>
      <c r="H44" t="s">
        <v>5711</v>
      </c>
      <c r="I44" t="s">
        <v>5712</v>
      </c>
      <c r="J44">
        <v>0</v>
      </c>
      <c r="K44" s="73" t="s">
        <v>5725</v>
      </c>
      <c r="L44" t="s">
        <v>5726</v>
      </c>
      <c r="M44" t="str">
        <f t="shared" si="0"/>
        <v>005880</v>
      </c>
      <c r="N44" t="str">
        <f t="shared" si="1"/>
        <v>005889</v>
      </c>
      <c r="O44" s="76" t="str">
        <f t="shared" si="2"/>
        <v>005880000</v>
      </c>
      <c r="P44" s="76" t="str">
        <f t="shared" si="3"/>
        <v>005889999</v>
      </c>
      <c r="Q44" t="s">
        <v>5492</v>
      </c>
      <c r="R44" t="s">
        <v>5493</v>
      </c>
      <c r="S44" t="s">
        <v>5625</v>
      </c>
      <c r="T44" t="s">
        <v>8972</v>
      </c>
      <c r="U44" t="s">
        <v>5494</v>
      </c>
      <c r="V44" t="s">
        <v>5626</v>
      </c>
      <c r="W44" t="str">
        <f t="shared" si="4"/>
        <v>Rør &amp; Fittings  |  Gruppe 00-01 Fittings  |  Blødstøbt fittings</v>
      </c>
      <c r="X44" t="str">
        <f t="shared" si="5"/>
        <v>c1,00_01,NavLev3_1</v>
      </c>
      <c r="Y44">
        <v>43</v>
      </c>
    </row>
    <row r="45" spans="1:25" x14ac:dyDescent="0.2">
      <c r="A45">
        <v>1</v>
      </c>
      <c r="B45" t="s">
        <v>31</v>
      </c>
      <c r="C45" t="s">
        <v>5619</v>
      </c>
      <c r="D45">
        <v>0</v>
      </c>
      <c r="E45" t="s">
        <v>5491</v>
      </c>
      <c r="F45" t="s">
        <v>5620</v>
      </c>
      <c r="G45">
        <v>2</v>
      </c>
      <c r="H45" t="s">
        <v>5711</v>
      </c>
      <c r="I45" t="s">
        <v>5712</v>
      </c>
      <c r="J45">
        <v>0</v>
      </c>
      <c r="K45" s="73" t="s">
        <v>5727</v>
      </c>
      <c r="L45" t="s">
        <v>5728</v>
      </c>
      <c r="M45" t="str">
        <f t="shared" si="0"/>
        <v>005890</v>
      </c>
      <c r="N45" t="str">
        <f t="shared" si="1"/>
        <v>005899</v>
      </c>
      <c r="O45" s="76" t="str">
        <f t="shared" si="2"/>
        <v>005890000</v>
      </c>
      <c r="P45" s="76" t="str">
        <f t="shared" si="3"/>
        <v>005899999</v>
      </c>
      <c r="Q45" t="s">
        <v>5492</v>
      </c>
      <c r="R45" t="s">
        <v>5493</v>
      </c>
      <c r="S45" t="s">
        <v>5625</v>
      </c>
      <c r="T45" t="s">
        <v>8972</v>
      </c>
      <c r="U45" t="s">
        <v>5494</v>
      </c>
      <c r="V45" t="s">
        <v>5626</v>
      </c>
      <c r="W45" t="str">
        <f t="shared" si="4"/>
        <v>Rør &amp; Fittings  |  Gruppe 00-01 Fittings  |  Blødstøbt fittings</v>
      </c>
      <c r="X45" t="str">
        <f t="shared" si="5"/>
        <v>c1,00_01,NavLev3_1</v>
      </c>
      <c r="Y45">
        <v>44</v>
      </c>
    </row>
    <row r="46" spans="1:25" x14ac:dyDescent="0.2">
      <c r="A46">
        <v>1</v>
      </c>
      <c r="B46" t="s">
        <v>31</v>
      </c>
      <c r="C46" t="s">
        <v>5619</v>
      </c>
      <c r="D46">
        <v>0</v>
      </c>
      <c r="E46" t="s">
        <v>5491</v>
      </c>
      <c r="F46" t="s">
        <v>5620</v>
      </c>
      <c r="G46">
        <v>2</v>
      </c>
      <c r="H46" t="s">
        <v>5729</v>
      </c>
      <c r="I46" t="s">
        <v>5730</v>
      </c>
      <c r="J46">
        <v>0</v>
      </c>
      <c r="K46" s="73" t="s">
        <v>5731</v>
      </c>
      <c r="L46" t="s">
        <v>5732</v>
      </c>
      <c r="M46" t="str">
        <f t="shared" si="0"/>
        <v>005900</v>
      </c>
      <c r="N46" t="str">
        <f t="shared" si="1"/>
        <v>006199</v>
      </c>
      <c r="O46" s="76" t="str">
        <f t="shared" si="2"/>
        <v>005900000</v>
      </c>
      <c r="P46" s="76" t="str">
        <f t="shared" si="3"/>
        <v>006199999</v>
      </c>
      <c r="Q46" t="s">
        <v>5492</v>
      </c>
      <c r="R46" t="s">
        <v>5493</v>
      </c>
      <c r="S46" t="s">
        <v>5733</v>
      </c>
      <c r="T46" t="s">
        <v>8972</v>
      </c>
      <c r="U46" t="s">
        <v>5494</v>
      </c>
      <c r="V46" t="s">
        <v>5734</v>
      </c>
      <c r="W46" t="str">
        <f t="shared" si="4"/>
        <v>Rør &amp; Fittings  |  Gruppe 00-01 Fittings  |  Koblinger til stål- og plastrør</v>
      </c>
      <c r="X46" t="str">
        <f t="shared" si="5"/>
        <v>c1,00_01,NavLev3_4</v>
      </c>
      <c r="Y46">
        <v>45</v>
      </c>
    </row>
    <row r="47" spans="1:25" x14ac:dyDescent="0.2">
      <c r="A47">
        <v>1</v>
      </c>
      <c r="B47" t="s">
        <v>31</v>
      </c>
      <c r="C47" t="s">
        <v>5619</v>
      </c>
      <c r="D47">
        <v>0</v>
      </c>
      <c r="E47" t="s">
        <v>5495</v>
      </c>
      <c r="F47" t="s">
        <v>5735</v>
      </c>
      <c r="G47">
        <v>2</v>
      </c>
      <c r="H47" t="s">
        <v>5736</v>
      </c>
      <c r="I47" t="s">
        <v>5737</v>
      </c>
      <c r="J47">
        <v>0</v>
      </c>
      <c r="K47" s="73" t="s">
        <v>5738</v>
      </c>
      <c r="L47" t="s">
        <v>5739</v>
      </c>
      <c r="M47" t="str">
        <f t="shared" si="0"/>
        <v>011000</v>
      </c>
      <c r="N47" t="str">
        <f t="shared" si="1"/>
        <v>011299</v>
      </c>
      <c r="O47" s="76" t="str">
        <f t="shared" si="2"/>
        <v>011000000</v>
      </c>
      <c r="P47" s="76" t="str">
        <f t="shared" si="3"/>
        <v>011299999</v>
      </c>
      <c r="Q47" t="s">
        <v>5492</v>
      </c>
      <c r="R47" t="s">
        <v>5493</v>
      </c>
      <c r="S47" t="s">
        <v>5740</v>
      </c>
      <c r="T47" t="s">
        <v>8972</v>
      </c>
      <c r="U47" t="s">
        <v>5494</v>
      </c>
      <c r="V47" t="s">
        <v>5741</v>
      </c>
      <c r="W47" t="str">
        <f t="shared" si="4"/>
        <v>Rør &amp; Fittings  |  Gruppe 00-01 Fittings  |  Langgevind og nippelrør</v>
      </c>
      <c r="X47" t="str">
        <f t="shared" si="5"/>
        <v>c1,00_01,NavLev3_5</v>
      </c>
      <c r="Y47">
        <v>46</v>
      </c>
    </row>
    <row r="48" spans="1:25" x14ac:dyDescent="0.2">
      <c r="A48">
        <v>1</v>
      </c>
      <c r="B48" t="s">
        <v>31</v>
      </c>
      <c r="C48" t="s">
        <v>5619</v>
      </c>
      <c r="D48">
        <v>0</v>
      </c>
      <c r="E48" t="s">
        <v>5495</v>
      </c>
      <c r="F48" t="s">
        <v>5735</v>
      </c>
      <c r="G48">
        <v>2</v>
      </c>
      <c r="H48" t="s">
        <v>5736</v>
      </c>
      <c r="I48" t="s">
        <v>5737</v>
      </c>
      <c r="J48">
        <v>0</v>
      </c>
      <c r="K48" s="73" t="s">
        <v>5742</v>
      </c>
      <c r="L48" t="s">
        <v>5743</v>
      </c>
      <c r="M48" t="str">
        <f t="shared" si="0"/>
        <v>012000</v>
      </c>
      <c r="N48" t="str">
        <f t="shared" si="1"/>
        <v>012399</v>
      </c>
      <c r="O48" s="76" t="str">
        <f t="shared" si="2"/>
        <v>012000000</v>
      </c>
      <c r="P48" s="76" t="str">
        <f t="shared" si="3"/>
        <v>012399999</v>
      </c>
      <c r="Q48" t="s">
        <v>5492</v>
      </c>
      <c r="R48" t="s">
        <v>5493</v>
      </c>
      <c r="S48" t="s">
        <v>5740</v>
      </c>
      <c r="T48" t="s">
        <v>8972</v>
      </c>
      <c r="U48" t="s">
        <v>5494</v>
      </c>
      <c r="V48" t="s">
        <v>5741</v>
      </c>
      <c r="W48" t="str">
        <f t="shared" si="4"/>
        <v>Rør &amp; Fittings  |  Gruppe 00-01 Fittings  |  Langgevind og nippelrør</v>
      </c>
      <c r="X48" t="str">
        <f t="shared" si="5"/>
        <v>c1,00_01,NavLev3_5</v>
      </c>
      <c r="Y48">
        <v>47</v>
      </c>
    </row>
    <row r="49" spans="1:25" x14ac:dyDescent="0.2">
      <c r="A49">
        <v>1</v>
      </c>
      <c r="B49" t="s">
        <v>31</v>
      </c>
      <c r="C49" t="s">
        <v>5619</v>
      </c>
      <c r="D49">
        <v>0</v>
      </c>
      <c r="E49" t="s">
        <v>5495</v>
      </c>
      <c r="F49" t="s">
        <v>5735</v>
      </c>
      <c r="G49">
        <v>2</v>
      </c>
      <c r="H49" t="s">
        <v>5744</v>
      </c>
      <c r="I49" t="s">
        <v>5745</v>
      </c>
      <c r="J49">
        <v>0</v>
      </c>
      <c r="K49" s="73" t="s">
        <v>5746</v>
      </c>
      <c r="L49" t="s">
        <v>5747</v>
      </c>
      <c r="M49" t="str">
        <f t="shared" si="0"/>
        <v>013000</v>
      </c>
      <c r="N49" t="str">
        <f t="shared" si="1"/>
        <v>013099</v>
      </c>
      <c r="O49" s="76" t="str">
        <f t="shared" si="2"/>
        <v>013000000</v>
      </c>
      <c r="P49" s="76" t="str">
        <f t="shared" si="3"/>
        <v>013099999</v>
      </c>
      <c r="Q49" t="s">
        <v>5492</v>
      </c>
      <c r="R49" t="s">
        <v>5493</v>
      </c>
      <c r="S49" t="s">
        <v>5696</v>
      </c>
      <c r="T49" t="s">
        <v>8972</v>
      </c>
      <c r="U49" t="s">
        <v>5494</v>
      </c>
      <c r="V49" t="s">
        <v>5697</v>
      </c>
      <c r="W49" t="str">
        <f t="shared" si="4"/>
        <v>Rør &amp; Fittings  |  Gruppe 00-01 Fittings  |  Smedet fittings</v>
      </c>
      <c r="X49" t="str">
        <f t="shared" si="5"/>
        <v>c1,00_01,NavLev3_3</v>
      </c>
      <c r="Y49">
        <v>48</v>
      </c>
    </row>
    <row r="50" spans="1:25" x14ac:dyDescent="0.2">
      <c r="A50">
        <v>1</v>
      </c>
      <c r="B50" t="s">
        <v>31</v>
      </c>
      <c r="C50" t="s">
        <v>5619</v>
      </c>
      <c r="D50">
        <v>0</v>
      </c>
      <c r="E50" t="s">
        <v>5495</v>
      </c>
      <c r="F50" t="s">
        <v>5735</v>
      </c>
      <c r="G50">
        <v>2</v>
      </c>
      <c r="H50" t="s">
        <v>5744</v>
      </c>
      <c r="I50" t="s">
        <v>5745</v>
      </c>
      <c r="J50">
        <v>0</v>
      </c>
      <c r="K50" s="73" t="s">
        <v>5748</v>
      </c>
      <c r="L50" t="s">
        <v>5749</v>
      </c>
      <c r="M50" t="str">
        <f t="shared" si="0"/>
        <v>013100</v>
      </c>
      <c r="N50" t="str">
        <f t="shared" si="1"/>
        <v>013199</v>
      </c>
      <c r="O50" s="76" t="str">
        <f t="shared" si="2"/>
        <v>013100000</v>
      </c>
      <c r="P50" s="76" t="str">
        <f t="shared" si="3"/>
        <v>013199999</v>
      </c>
      <c r="Q50" t="s">
        <v>5492</v>
      </c>
      <c r="R50" t="s">
        <v>5493</v>
      </c>
      <c r="S50" t="s">
        <v>5696</v>
      </c>
      <c r="T50" t="s">
        <v>8972</v>
      </c>
      <c r="U50" t="s">
        <v>5494</v>
      </c>
      <c r="V50" t="s">
        <v>5697</v>
      </c>
      <c r="W50" t="str">
        <f t="shared" si="4"/>
        <v>Rør &amp; Fittings  |  Gruppe 00-01 Fittings  |  Smedet fittings</v>
      </c>
      <c r="X50" t="str">
        <f t="shared" si="5"/>
        <v>c1,00_01,NavLev3_3</v>
      </c>
      <c r="Y50">
        <v>49</v>
      </c>
    </row>
    <row r="51" spans="1:25" x14ac:dyDescent="0.2">
      <c r="A51">
        <v>1</v>
      </c>
      <c r="B51" t="s">
        <v>31</v>
      </c>
      <c r="C51" t="s">
        <v>5619</v>
      </c>
      <c r="D51">
        <v>0</v>
      </c>
      <c r="E51" t="s">
        <v>5495</v>
      </c>
      <c r="F51" t="s">
        <v>5735</v>
      </c>
      <c r="G51">
        <v>2</v>
      </c>
      <c r="H51" t="s">
        <v>5744</v>
      </c>
      <c r="I51" t="s">
        <v>5745</v>
      </c>
      <c r="J51">
        <v>0</v>
      </c>
      <c r="K51" s="73" t="s">
        <v>5750</v>
      </c>
      <c r="L51" t="s">
        <v>5751</v>
      </c>
      <c r="M51" t="str">
        <f t="shared" si="0"/>
        <v>013200</v>
      </c>
      <c r="N51" t="str">
        <f t="shared" si="1"/>
        <v>013299</v>
      </c>
      <c r="O51" s="76" t="str">
        <f t="shared" si="2"/>
        <v>013200000</v>
      </c>
      <c r="P51" s="76" t="str">
        <f t="shared" si="3"/>
        <v>013299999</v>
      </c>
      <c r="Q51" t="s">
        <v>5492</v>
      </c>
      <c r="R51" t="s">
        <v>5493</v>
      </c>
      <c r="S51" t="s">
        <v>5696</v>
      </c>
      <c r="T51" t="s">
        <v>8972</v>
      </c>
      <c r="U51" t="s">
        <v>5494</v>
      </c>
      <c r="V51" t="s">
        <v>5697</v>
      </c>
      <c r="W51" t="str">
        <f t="shared" si="4"/>
        <v>Rør &amp; Fittings  |  Gruppe 00-01 Fittings  |  Smedet fittings</v>
      </c>
      <c r="X51" t="str">
        <f t="shared" si="5"/>
        <v>c1,00_01,NavLev3_3</v>
      </c>
      <c r="Y51">
        <v>50</v>
      </c>
    </row>
    <row r="52" spans="1:25" x14ac:dyDescent="0.2">
      <c r="A52">
        <v>1</v>
      </c>
      <c r="B52" t="s">
        <v>31</v>
      </c>
      <c r="C52" t="s">
        <v>5619</v>
      </c>
      <c r="D52">
        <v>0</v>
      </c>
      <c r="E52" t="s">
        <v>5495</v>
      </c>
      <c r="F52" t="s">
        <v>5735</v>
      </c>
      <c r="G52">
        <v>2</v>
      </c>
      <c r="H52" t="s">
        <v>5752</v>
      </c>
      <c r="I52" t="s">
        <v>5753</v>
      </c>
      <c r="J52">
        <v>0</v>
      </c>
      <c r="K52" s="73" t="s">
        <v>5754</v>
      </c>
      <c r="L52" t="s">
        <v>5755</v>
      </c>
      <c r="M52" t="str">
        <f t="shared" si="0"/>
        <v>013600</v>
      </c>
      <c r="N52" t="str">
        <f t="shared" si="1"/>
        <v>013699</v>
      </c>
      <c r="O52" s="76" t="str">
        <f t="shared" si="2"/>
        <v>013600000</v>
      </c>
      <c r="P52" s="76" t="str">
        <f t="shared" si="3"/>
        <v>013699999</v>
      </c>
      <c r="Q52" t="s">
        <v>5492</v>
      </c>
      <c r="R52" t="s">
        <v>5493</v>
      </c>
      <c r="S52" t="s">
        <v>5625</v>
      </c>
      <c r="T52" t="s">
        <v>8972</v>
      </c>
      <c r="U52" t="s">
        <v>5494</v>
      </c>
      <c r="V52" t="s">
        <v>5626</v>
      </c>
      <c r="W52" t="str">
        <f t="shared" si="4"/>
        <v>Rør &amp; Fittings  |  Gruppe 00-01 Fittings  |  Blødstøbt fittings</v>
      </c>
      <c r="X52" t="str">
        <f t="shared" si="5"/>
        <v>c1,00_01,NavLev3_1</v>
      </c>
      <c r="Y52">
        <v>51</v>
      </c>
    </row>
    <row r="53" spans="1:25" x14ac:dyDescent="0.2">
      <c r="A53">
        <v>1</v>
      </c>
      <c r="B53" t="s">
        <v>31</v>
      </c>
      <c r="C53" t="s">
        <v>5619</v>
      </c>
      <c r="D53">
        <v>0</v>
      </c>
      <c r="E53" t="s">
        <v>5495</v>
      </c>
      <c r="F53" t="s">
        <v>5735</v>
      </c>
      <c r="G53">
        <v>2</v>
      </c>
      <c r="H53" t="s">
        <v>5756</v>
      </c>
      <c r="I53" t="s">
        <v>5757</v>
      </c>
      <c r="J53">
        <v>0</v>
      </c>
      <c r="K53" s="73" t="s">
        <v>5758</v>
      </c>
      <c r="L53" t="s">
        <v>5759</v>
      </c>
      <c r="M53" t="str">
        <f t="shared" si="0"/>
        <v>013740</v>
      </c>
      <c r="N53" t="str">
        <f t="shared" si="1"/>
        <v>013799</v>
      </c>
      <c r="O53" s="76" t="str">
        <f t="shared" si="2"/>
        <v>013740000</v>
      </c>
      <c r="P53" s="76" t="str">
        <f t="shared" si="3"/>
        <v>013799999</v>
      </c>
      <c r="Q53" t="s">
        <v>5492</v>
      </c>
      <c r="R53" t="s">
        <v>5493</v>
      </c>
      <c r="S53" t="s">
        <v>5760</v>
      </c>
      <c r="T53" t="s">
        <v>8972</v>
      </c>
      <c r="U53" t="s">
        <v>5494</v>
      </c>
      <c r="V53" t="s">
        <v>5761</v>
      </c>
      <c r="W53" t="str">
        <f t="shared" si="4"/>
        <v>Rør &amp; Fittings  |  Gruppe 00-01 Fittings  |  Anboringsbøjler og tilbehør til gevindrør</v>
      </c>
      <c r="X53" t="str">
        <f t="shared" si="5"/>
        <v>c1,00_01,NavLev3_6</v>
      </c>
      <c r="Y53">
        <v>52</v>
      </c>
    </row>
    <row r="54" spans="1:25" x14ac:dyDescent="0.2">
      <c r="A54">
        <v>1</v>
      </c>
      <c r="B54" t="s">
        <v>31</v>
      </c>
      <c r="C54" t="s">
        <v>5619</v>
      </c>
      <c r="D54">
        <v>0</v>
      </c>
      <c r="E54" t="s">
        <v>5495</v>
      </c>
      <c r="F54" t="s">
        <v>5735</v>
      </c>
      <c r="G54">
        <v>2</v>
      </c>
      <c r="H54" t="s">
        <v>5756</v>
      </c>
      <c r="I54" t="s">
        <v>5757</v>
      </c>
      <c r="J54">
        <v>0</v>
      </c>
      <c r="K54" s="73" t="s">
        <v>5762</v>
      </c>
      <c r="L54" t="s">
        <v>5763</v>
      </c>
      <c r="M54" t="str">
        <f t="shared" si="0"/>
        <v>013800</v>
      </c>
      <c r="N54" t="str">
        <f t="shared" si="1"/>
        <v>013829</v>
      </c>
      <c r="O54" s="76" t="str">
        <f t="shared" si="2"/>
        <v>013800000</v>
      </c>
      <c r="P54" s="76" t="str">
        <f t="shared" si="3"/>
        <v>013829999</v>
      </c>
      <c r="Q54" t="s">
        <v>5492</v>
      </c>
      <c r="R54" t="s">
        <v>5493</v>
      </c>
      <c r="S54" t="s">
        <v>5760</v>
      </c>
      <c r="T54" t="s">
        <v>8972</v>
      </c>
      <c r="U54" t="s">
        <v>5494</v>
      </c>
      <c r="V54" t="s">
        <v>5761</v>
      </c>
      <c r="W54" t="str">
        <f t="shared" si="4"/>
        <v>Rør &amp; Fittings  |  Gruppe 00-01 Fittings  |  Anboringsbøjler og tilbehør til gevindrør</v>
      </c>
      <c r="X54" t="str">
        <f t="shared" si="5"/>
        <v>c1,00_01,NavLev3_6</v>
      </c>
      <c r="Y54">
        <v>53</v>
      </c>
    </row>
    <row r="55" spans="1:25" x14ac:dyDescent="0.2">
      <c r="A55">
        <v>1</v>
      </c>
      <c r="B55" t="s">
        <v>31</v>
      </c>
      <c r="C55" t="s">
        <v>5619</v>
      </c>
      <c r="D55">
        <v>0</v>
      </c>
      <c r="E55" t="s">
        <v>5495</v>
      </c>
      <c r="F55" t="s">
        <v>5735</v>
      </c>
      <c r="G55">
        <v>2</v>
      </c>
      <c r="H55" t="s">
        <v>5756</v>
      </c>
      <c r="I55" t="s">
        <v>5757</v>
      </c>
      <c r="J55">
        <v>0</v>
      </c>
      <c r="K55" s="73" t="s">
        <v>5764</v>
      </c>
      <c r="L55" t="s">
        <v>5765</v>
      </c>
      <c r="M55" t="str">
        <f t="shared" si="0"/>
        <v>013860</v>
      </c>
      <c r="N55" t="str">
        <f t="shared" si="1"/>
        <v>013899</v>
      </c>
      <c r="O55" s="76" t="str">
        <f t="shared" si="2"/>
        <v>013860000</v>
      </c>
      <c r="P55" s="76" t="str">
        <f t="shared" si="3"/>
        <v>013899999</v>
      </c>
      <c r="Q55" t="s">
        <v>5492</v>
      </c>
      <c r="R55" t="s">
        <v>5493</v>
      </c>
      <c r="S55" t="s">
        <v>5760</v>
      </c>
      <c r="T55" t="s">
        <v>8972</v>
      </c>
      <c r="U55" t="s">
        <v>5494</v>
      </c>
      <c r="V55" t="s">
        <v>5761</v>
      </c>
      <c r="W55" t="str">
        <f t="shared" si="4"/>
        <v>Rør &amp; Fittings  |  Gruppe 00-01 Fittings  |  Anboringsbøjler og tilbehør til gevindrør</v>
      </c>
      <c r="X55" t="str">
        <f t="shared" si="5"/>
        <v>c1,00_01,NavLev3_6</v>
      </c>
      <c r="Y55">
        <v>54</v>
      </c>
    </row>
    <row r="56" spans="1:25" x14ac:dyDescent="0.2">
      <c r="A56">
        <v>1</v>
      </c>
      <c r="B56" t="s">
        <v>31</v>
      </c>
      <c r="C56" t="s">
        <v>5619</v>
      </c>
      <c r="D56">
        <v>0</v>
      </c>
      <c r="E56" t="s">
        <v>5495</v>
      </c>
      <c r="F56" t="s">
        <v>5735</v>
      </c>
      <c r="G56">
        <v>2</v>
      </c>
      <c r="H56" t="s">
        <v>5766</v>
      </c>
      <c r="I56" t="s">
        <v>5767</v>
      </c>
      <c r="J56">
        <v>0</v>
      </c>
      <c r="K56" s="73" t="s">
        <v>5768</v>
      </c>
      <c r="L56" t="s">
        <v>5769</v>
      </c>
      <c r="M56" t="str">
        <f t="shared" si="0"/>
        <v>013900</v>
      </c>
      <c r="N56" t="str">
        <f t="shared" si="1"/>
        <v>014399</v>
      </c>
      <c r="O56" s="76" t="str">
        <f t="shared" si="2"/>
        <v>013900000</v>
      </c>
      <c r="P56" s="76" t="str">
        <f t="shared" si="3"/>
        <v>014399999</v>
      </c>
      <c r="Q56" t="s">
        <v>5492</v>
      </c>
      <c r="R56" t="s">
        <v>5493</v>
      </c>
      <c r="S56" t="s">
        <v>5770</v>
      </c>
      <c r="T56" t="s">
        <v>8972</v>
      </c>
      <c r="U56" t="s">
        <v>5494</v>
      </c>
      <c r="V56" t="s">
        <v>5771</v>
      </c>
      <c r="W56" t="str">
        <f t="shared" si="4"/>
        <v>Rør &amp; Fittings  |  Gruppe 00-01 Fittings  |  Svejsefittings</v>
      </c>
      <c r="X56" t="str">
        <f t="shared" si="5"/>
        <v>c1,00_01,NavLev3_7</v>
      </c>
      <c r="Y56">
        <v>55</v>
      </c>
    </row>
    <row r="57" spans="1:25" x14ac:dyDescent="0.2">
      <c r="A57">
        <v>1</v>
      </c>
      <c r="B57" t="s">
        <v>31</v>
      </c>
      <c r="C57" t="s">
        <v>5619</v>
      </c>
      <c r="D57">
        <v>0</v>
      </c>
      <c r="E57" t="s">
        <v>5495</v>
      </c>
      <c r="F57" t="s">
        <v>5735</v>
      </c>
      <c r="G57">
        <v>2</v>
      </c>
      <c r="H57" t="s">
        <v>5766</v>
      </c>
      <c r="I57" t="s">
        <v>5767</v>
      </c>
      <c r="J57">
        <v>0</v>
      </c>
      <c r="K57" s="73" t="s">
        <v>5772</v>
      </c>
      <c r="L57" t="s">
        <v>5773</v>
      </c>
      <c r="M57" t="str">
        <f t="shared" si="0"/>
        <v>014500</v>
      </c>
      <c r="N57" t="str">
        <f t="shared" si="1"/>
        <v>014699</v>
      </c>
      <c r="O57" s="76" t="str">
        <f t="shared" si="2"/>
        <v>014500000</v>
      </c>
      <c r="P57" s="76" t="str">
        <f t="shared" si="3"/>
        <v>014699999</v>
      </c>
      <c r="Q57" t="s">
        <v>5492</v>
      </c>
      <c r="R57" t="s">
        <v>5493</v>
      </c>
      <c r="S57" t="s">
        <v>5770</v>
      </c>
      <c r="T57" t="s">
        <v>8972</v>
      </c>
      <c r="U57" t="s">
        <v>5494</v>
      </c>
      <c r="V57" t="s">
        <v>5771</v>
      </c>
      <c r="W57" t="str">
        <f t="shared" si="4"/>
        <v>Rør &amp; Fittings  |  Gruppe 00-01 Fittings  |  Svejsefittings</v>
      </c>
      <c r="X57" t="str">
        <f t="shared" si="5"/>
        <v>c1,00_01,NavLev3_7</v>
      </c>
      <c r="Y57">
        <v>56</v>
      </c>
    </row>
    <row r="58" spans="1:25" x14ac:dyDescent="0.2">
      <c r="A58">
        <v>1</v>
      </c>
      <c r="B58" t="s">
        <v>31</v>
      </c>
      <c r="C58" t="s">
        <v>5619</v>
      </c>
      <c r="D58">
        <v>0</v>
      </c>
      <c r="E58" t="s">
        <v>5495</v>
      </c>
      <c r="F58" t="s">
        <v>5735</v>
      </c>
      <c r="G58">
        <v>2</v>
      </c>
      <c r="H58" t="s">
        <v>5766</v>
      </c>
      <c r="I58" t="s">
        <v>5767</v>
      </c>
      <c r="J58">
        <v>0</v>
      </c>
      <c r="K58" s="73" t="s">
        <v>5774</v>
      </c>
      <c r="L58" t="s">
        <v>5775</v>
      </c>
      <c r="M58" t="str">
        <f t="shared" si="0"/>
        <v>014740</v>
      </c>
      <c r="N58" t="str">
        <f t="shared" si="1"/>
        <v>014799</v>
      </c>
      <c r="O58" s="76" t="str">
        <f t="shared" si="2"/>
        <v>014740000</v>
      </c>
      <c r="P58" s="76" t="str">
        <f t="shared" si="3"/>
        <v>014799999</v>
      </c>
      <c r="Q58" t="s">
        <v>5492</v>
      </c>
      <c r="R58" t="s">
        <v>5493</v>
      </c>
      <c r="S58" t="s">
        <v>5770</v>
      </c>
      <c r="T58" t="s">
        <v>8972</v>
      </c>
      <c r="U58" t="s">
        <v>5494</v>
      </c>
      <c r="V58" t="s">
        <v>5771</v>
      </c>
      <c r="W58" t="str">
        <f t="shared" si="4"/>
        <v>Rør &amp; Fittings  |  Gruppe 00-01 Fittings  |  Svejsefittings</v>
      </c>
      <c r="X58" t="str">
        <f t="shared" si="5"/>
        <v>c1,00_01,NavLev3_7</v>
      </c>
      <c r="Y58">
        <v>57</v>
      </c>
    </row>
    <row r="59" spans="1:25" x14ac:dyDescent="0.2">
      <c r="A59">
        <v>1</v>
      </c>
      <c r="B59" t="s">
        <v>31</v>
      </c>
      <c r="C59" t="s">
        <v>5619</v>
      </c>
      <c r="D59">
        <v>0</v>
      </c>
      <c r="E59" t="s">
        <v>5495</v>
      </c>
      <c r="F59" t="s">
        <v>5735</v>
      </c>
      <c r="G59">
        <v>2</v>
      </c>
      <c r="H59" t="s">
        <v>5766</v>
      </c>
      <c r="I59" t="s">
        <v>5767</v>
      </c>
      <c r="J59">
        <v>0</v>
      </c>
      <c r="K59" s="73" t="s">
        <v>5776</v>
      </c>
      <c r="L59" t="s">
        <v>5777</v>
      </c>
      <c r="M59" t="str">
        <f t="shared" si="0"/>
        <v>014800</v>
      </c>
      <c r="N59" t="str">
        <f t="shared" si="1"/>
        <v>014819</v>
      </c>
      <c r="O59" s="76" t="str">
        <f t="shared" si="2"/>
        <v>014800000</v>
      </c>
      <c r="P59" s="76" t="str">
        <f t="shared" si="3"/>
        <v>014819999</v>
      </c>
      <c r="Q59" t="s">
        <v>5492</v>
      </c>
      <c r="R59" t="s">
        <v>5493</v>
      </c>
      <c r="S59" t="s">
        <v>5770</v>
      </c>
      <c r="T59" t="s">
        <v>8972</v>
      </c>
      <c r="U59" t="s">
        <v>5494</v>
      </c>
      <c r="V59" t="s">
        <v>5771</v>
      </c>
      <c r="W59" t="str">
        <f t="shared" si="4"/>
        <v>Rør &amp; Fittings  |  Gruppe 00-01 Fittings  |  Svejsefittings</v>
      </c>
      <c r="X59" t="str">
        <f t="shared" si="5"/>
        <v>c1,00_01,NavLev3_7</v>
      </c>
      <c r="Y59">
        <v>58</v>
      </c>
    </row>
    <row r="60" spans="1:25" x14ac:dyDescent="0.2">
      <c r="A60">
        <v>1</v>
      </c>
      <c r="B60" t="s">
        <v>31</v>
      </c>
      <c r="C60" t="s">
        <v>5619</v>
      </c>
      <c r="D60">
        <v>0</v>
      </c>
      <c r="E60" t="s">
        <v>5495</v>
      </c>
      <c r="F60" t="s">
        <v>5735</v>
      </c>
      <c r="G60">
        <v>2</v>
      </c>
      <c r="H60" t="s">
        <v>5766</v>
      </c>
      <c r="I60" t="s">
        <v>5767</v>
      </c>
      <c r="J60">
        <v>0</v>
      </c>
      <c r="K60" s="73" t="s">
        <v>5778</v>
      </c>
      <c r="L60" t="s">
        <v>5779</v>
      </c>
      <c r="M60" t="str">
        <f t="shared" si="0"/>
        <v>014820</v>
      </c>
      <c r="N60" t="str">
        <f t="shared" si="1"/>
        <v>014829</v>
      </c>
      <c r="O60" s="76" t="str">
        <f t="shared" si="2"/>
        <v>014820000</v>
      </c>
      <c r="P60" s="76" t="str">
        <f t="shared" si="3"/>
        <v>014829999</v>
      </c>
      <c r="Q60" t="s">
        <v>5492</v>
      </c>
      <c r="R60" t="s">
        <v>5493</v>
      </c>
      <c r="S60" t="s">
        <v>5770</v>
      </c>
      <c r="T60" t="s">
        <v>8972</v>
      </c>
      <c r="U60" t="s">
        <v>5494</v>
      </c>
      <c r="V60" t="s">
        <v>5771</v>
      </c>
      <c r="W60" t="str">
        <f t="shared" si="4"/>
        <v>Rør &amp; Fittings  |  Gruppe 00-01 Fittings  |  Svejsefittings</v>
      </c>
      <c r="X60" t="str">
        <f t="shared" si="5"/>
        <v>c1,00_01,NavLev3_7</v>
      </c>
      <c r="Y60">
        <v>59</v>
      </c>
    </row>
    <row r="61" spans="1:25" x14ac:dyDescent="0.2">
      <c r="A61">
        <v>1</v>
      </c>
      <c r="B61" t="s">
        <v>31</v>
      </c>
      <c r="C61" t="s">
        <v>5619</v>
      </c>
      <c r="D61">
        <v>0</v>
      </c>
      <c r="E61" t="s">
        <v>5495</v>
      </c>
      <c r="F61" t="s">
        <v>5735</v>
      </c>
      <c r="G61">
        <v>2</v>
      </c>
      <c r="H61" t="s">
        <v>5766</v>
      </c>
      <c r="I61" t="s">
        <v>5767</v>
      </c>
      <c r="J61">
        <v>0</v>
      </c>
      <c r="K61" s="73" t="s">
        <v>5780</v>
      </c>
      <c r="L61" t="s">
        <v>5781</v>
      </c>
      <c r="M61" t="str">
        <f t="shared" si="0"/>
        <v>014870</v>
      </c>
      <c r="N61" t="str">
        <f t="shared" si="1"/>
        <v>014879</v>
      </c>
      <c r="O61" s="76" t="str">
        <f t="shared" si="2"/>
        <v>014870000</v>
      </c>
      <c r="P61" s="76" t="str">
        <f t="shared" si="3"/>
        <v>014879999</v>
      </c>
      <c r="Q61" t="s">
        <v>5492</v>
      </c>
      <c r="R61" t="s">
        <v>5493</v>
      </c>
      <c r="S61" t="s">
        <v>5770</v>
      </c>
      <c r="T61" t="s">
        <v>8972</v>
      </c>
      <c r="U61" t="s">
        <v>5494</v>
      </c>
      <c r="V61" t="s">
        <v>5771</v>
      </c>
      <c r="W61" t="str">
        <f t="shared" si="4"/>
        <v>Rør &amp; Fittings  |  Gruppe 00-01 Fittings  |  Svejsefittings</v>
      </c>
      <c r="X61" t="str">
        <f t="shared" si="5"/>
        <v>c1,00_01,NavLev3_7</v>
      </c>
      <c r="Y61">
        <v>60</v>
      </c>
    </row>
    <row r="62" spans="1:25" x14ac:dyDescent="0.2">
      <c r="A62">
        <v>1</v>
      </c>
      <c r="B62" t="s">
        <v>31</v>
      </c>
      <c r="C62" t="s">
        <v>5619</v>
      </c>
      <c r="D62">
        <v>0</v>
      </c>
      <c r="E62" t="s">
        <v>5495</v>
      </c>
      <c r="F62" t="s">
        <v>5735</v>
      </c>
      <c r="G62">
        <v>2</v>
      </c>
      <c r="H62" t="s">
        <v>5766</v>
      </c>
      <c r="I62" t="s">
        <v>5767</v>
      </c>
      <c r="J62">
        <v>0</v>
      </c>
      <c r="K62" s="73" t="s">
        <v>5782</v>
      </c>
      <c r="L62" t="s">
        <v>5783</v>
      </c>
      <c r="M62" t="str">
        <f t="shared" si="0"/>
        <v>014900</v>
      </c>
      <c r="N62" t="str">
        <f t="shared" si="1"/>
        <v>015019</v>
      </c>
      <c r="O62" s="76" t="str">
        <f t="shared" si="2"/>
        <v>014900000</v>
      </c>
      <c r="P62" s="76" t="str">
        <f t="shared" si="3"/>
        <v>015019999</v>
      </c>
      <c r="Q62" t="s">
        <v>5492</v>
      </c>
      <c r="R62" t="s">
        <v>5493</v>
      </c>
      <c r="S62" t="s">
        <v>5770</v>
      </c>
      <c r="T62" t="s">
        <v>8972</v>
      </c>
      <c r="U62" t="s">
        <v>5494</v>
      </c>
      <c r="V62" t="s">
        <v>5771</v>
      </c>
      <c r="W62" t="str">
        <f t="shared" si="4"/>
        <v>Rør &amp; Fittings  |  Gruppe 00-01 Fittings  |  Svejsefittings</v>
      </c>
      <c r="X62" t="str">
        <f t="shared" si="5"/>
        <v>c1,00_01,NavLev3_7</v>
      </c>
      <c r="Y62">
        <v>61</v>
      </c>
    </row>
    <row r="63" spans="1:25" x14ac:dyDescent="0.2">
      <c r="A63">
        <v>1</v>
      </c>
      <c r="B63" t="s">
        <v>31</v>
      </c>
      <c r="C63" t="s">
        <v>5619</v>
      </c>
      <c r="D63">
        <v>0</v>
      </c>
      <c r="E63" t="s">
        <v>5495</v>
      </c>
      <c r="F63" t="s">
        <v>5735</v>
      </c>
      <c r="G63">
        <v>2</v>
      </c>
      <c r="H63" t="s">
        <v>5766</v>
      </c>
      <c r="I63" t="s">
        <v>5767</v>
      </c>
      <c r="J63">
        <v>0</v>
      </c>
      <c r="K63" s="73" t="s">
        <v>5784</v>
      </c>
      <c r="L63" t="s">
        <v>5785</v>
      </c>
      <c r="M63" t="str">
        <f t="shared" si="0"/>
        <v>015020</v>
      </c>
      <c r="N63" t="str">
        <f t="shared" si="1"/>
        <v>015039</v>
      </c>
      <c r="O63" s="76" t="str">
        <f t="shared" si="2"/>
        <v>015020000</v>
      </c>
      <c r="P63" s="76" t="str">
        <f t="shared" si="3"/>
        <v>015039999</v>
      </c>
      <c r="Q63" t="s">
        <v>5492</v>
      </c>
      <c r="R63" t="s">
        <v>5493</v>
      </c>
      <c r="S63" t="s">
        <v>5770</v>
      </c>
      <c r="T63" t="s">
        <v>8972</v>
      </c>
      <c r="U63" t="s">
        <v>5494</v>
      </c>
      <c r="V63" t="s">
        <v>5771</v>
      </c>
      <c r="W63" t="str">
        <f t="shared" si="4"/>
        <v>Rør &amp; Fittings  |  Gruppe 00-01 Fittings  |  Svejsefittings</v>
      </c>
      <c r="X63" t="str">
        <f t="shared" si="5"/>
        <v>c1,00_01,NavLev3_7</v>
      </c>
      <c r="Y63">
        <v>62</v>
      </c>
    </row>
    <row r="64" spans="1:25" x14ac:dyDescent="0.2">
      <c r="A64">
        <v>1</v>
      </c>
      <c r="B64" t="s">
        <v>31</v>
      </c>
      <c r="C64" t="s">
        <v>5619</v>
      </c>
      <c r="D64">
        <v>0</v>
      </c>
      <c r="E64" t="s">
        <v>5495</v>
      </c>
      <c r="F64" t="s">
        <v>5735</v>
      </c>
      <c r="G64">
        <v>2</v>
      </c>
      <c r="H64" t="s">
        <v>5766</v>
      </c>
      <c r="I64" t="s">
        <v>5767</v>
      </c>
      <c r="J64">
        <v>0</v>
      </c>
      <c r="K64" s="73" t="s">
        <v>5786</v>
      </c>
      <c r="L64" t="s">
        <v>5787</v>
      </c>
      <c r="M64" t="str">
        <f t="shared" si="0"/>
        <v>015060</v>
      </c>
      <c r="N64" t="str">
        <f t="shared" si="1"/>
        <v>015129</v>
      </c>
      <c r="O64" s="76" t="str">
        <f t="shared" si="2"/>
        <v>015060000</v>
      </c>
      <c r="P64" s="76" t="str">
        <f t="shared" si="3"/>
        <v>015129999</v>
      </c>
      <c r="Q64" t="s">
        <v>5492</v>
      </c>
      <c r="R64" t="s">
        <v>5493</v>
      </c>
      <c r="S64" t="s">
        <v>5770</v>
      </c>
      <c r="T64" t="s">
        <v>8972</v>
      </c>
      <c r="U64" t="s">
        <v>5494</v>
      </c>
      <c r="V64" t="s">
        <v>5771</v>
      </c>
      <c r="W64" t="str">
        <f t="shared" si="4"/>
        <v>Rør &amp; Fittings  |  Gruppe 00-01 Fittings  |  Svejsefittings</v>
      </c>
      <c r="X64" t="str">
        <f t="shared" si="5"/>
        <v>c1,00_01,NavLev3_7</v>
      </c>
      <c r="Y64">
        <v>63</v>
      </c>
    </row>
    <row r="65" spans="1:25" x14ac:dyDescent="0.2">
      <c r="A65">
        <v>1</v>
      </c>
      <c r="B65" t="s">
        <v>31</v>
      </c>
      <c r="C65" t="s">
        <v>5619</v>
      </c>
      <c r="D65">
        <v>0</v>
      </c>
      <c r="E65" t="s">
        <v>5495</v>
      </c>
      <c r="F65" t="s">
        <v>5735</v>
      </c>
      <c r="G65">
        <v>2</v>
      </c>
      <c r="H65" t="s">
        <v>5766</v>
      </c>
      <c r="I65" t="s">
        <v>5767</v>
      </c>
      <c r="J65">
        <v>0</v>
      </c>
      <c r="K65" s="73" t="s">
        <v>5788</v>
      </c>
      <c r="L65" t="s">
        <v>5789</v>
      </c>
      <c r="M65" t="str">
        <f t="shared" si="0"/>
        <v>015150</v>
      </c>
      <c r="N65" t="str">
        <f t="shared" si="1"/>
        <v>015159</v>
      </c>
      <c r="O65" s="76" t="str">
        <f t="shared" si="2"/>
        <v>015150000</v>
      </c>
      <c r="P65" s="76" t="str">
        <f t="shared" si="3"/>
        <v>015159999</v>
      </c>
      <c r="Q65" t="s">
        <v>5492</v>
      </c>
      <c r="R65" t="s">
        <v>5493</v>
      </c>
      <c r="S65" t="s">
        <v>5770</v>
      </c>
      <c r="T65" t="s">
        <v>8972</v>
      </c>
      <c r="U65" t="s">
        <v>5494</v>
      </c>
      <c r="V65" t="s">
        <v>5771</v>
      </c>
      <c r="W65" t="str">
        <f t="shared" si="4"/>
        <v>Rør &amp; Fittings  |  Gruppe 00-01 Fittings  |  Svejsefittings</v>
      </c>
      <c r="X65" t="str">
        <f t="shared" si="5"/>
        <v>c1,00_01,NavLev3_7</v>
      </c>
      <c r="Y65">
        <v>64</v>
      </c>
    </row>
    <row r="66" spans="1:25" x14ac:dyDescent="0.2">
      <c r="A66">
        <v>1</v>
      </c>
      <c r="B66" t="s">
        <v>31</v>
      </c>
      <c r="C66" t="s">
        <v>5619</v>
      </c>
      <c r="D66">
        <v>0</v>
      </c>
      <c r="E66" t="s">
        <v>5495</v>
      </c>
      <c r="F66" t="s">
        <v>5735</v>
      </c>
      <c r="G66">
        <v>2</v>
      </c>
      <c r="H66" t="s">
        <v>5790</v>
      </c>
      <c r="I66" t="s">
        <v>5791</v>
      </c>
      <c r="J66">
        <v>0</v>
      </c>
      <c r="K66" s="73" t="s">
        <v>5792</v>
      </c>
      <c r="L66" t="s">
        <v>5793</v>
      </c>
      <c r="M66" t="str">
        <f t="shared" ref="M66:M129" si="6">LEFT(K66,6)</f>
        <v>015200</v>
      </c>
      <c r="N66" t="str">
        <f t="shared" ref="N66:N129" si="7">MID(K66,7,6)</f>
        <v>015899</v>
      </c>
      <c r="O66" s="76" t="str">
        <f t="shared" ref="O66:O129" si="8">M66&amp;"000"</f>
        <v>015200000</v>
      </c>
      <c r="P66" s="76" t="str">
        <f t="shared" ref="P66:P129" si="9">N66&amp;"999"</f>
        <v>015899999</v>
      </c>
      <c r="Q66" t="s">
        <v>5492</v>
      </c>
      <c r="R66" t="s">
        <v>5493</v>
      </c>
      <c r="S66" t="s">
        <v>5794</v>
      </c>
      <c r="T66" t="s">
        <v>8972</v>
      </c>
      <c r="U66" t="s">
        <v>5494</v>
      </c>
      <c r="V66" t="s">
        <v>5795</v>
      </c>
      <c r="W66" t="str">
        <f t="shared" si="4"/>
        <v>Rør &amp; Fittings  |  Gruppe 00-01 Fittings  |  Bøsninger og rosetter</v>
      </c>
      <c r="X66" t="str">
        <f t="shared" si="5"/>
        <v>c1,00_01,NavLev3_8</v>
      </c>
      <c r="Y66">
        <v>65</v>
      </c>
    </row>
    <row r="67" spans="1:25" x14ac:dyDescent="0.2">
      <c r="A67">
        <v>1</v>
      </c>
      <c r="B67" t="s">
        <v>31</v>
      </c>
      <c r="C67" t="s">
        <v>5619</v>
      </c>
      <c r="D67">
        <v>0</v>
      </c>
      <c r="E67" t="s">
        <v>5495</v>
      </c>
      <c r="F67" t="s">
        <v>5735</v>
      </c>
      <c r="G67">
        <v>2</v>
      </c>
      <c r="H67" t="s">
        <v>5796</v>
      </c>
      <c r="I67" t="s">
        <v>5797</v>
      </c>
      <c r="J67">
        <v>0</v>
      </c>
      <c r="K67" s="73" t="s">
        <v>5798</v>
      </c>
      <c r="L67" t="s">
        <v>5799</v>
      </c>
      <c r="M67" t="str">
        <f t="shared" si="6"/>
        <v>016110</v>
      </c>
      <c r="N67" t="str">
        <f t="shared" si="7"/>
        <v>016199</v>
      </c>
      <c r="O67" s="76" t="str">
        <f t="shared" si="8"/>
        <v>016110000</v>
      </c>
      <c r="P67" s="76" t="str">
        <f t="shared" si="9"/>
        <v>016199999</v>
      </c>
      <c r="Q67" t="s">
        <v>5492</v>
      </c>
      <c r="R67" t="s">
        <v>5493</v>
      </c>
      <c r="S67" t="s">
        <v>5794</v>
      </c>
      <c r="T67" t="s">
        <v>8972</v>
      </c>
      <c r="U67" t="s">
        <v>5494</v>
      </c>
      <c r="V67" t="s">
        <v>5795</v>
      </c>
      <c r="W67" t="str">
        <f t="shared" ref="W67:W130" si="10">T67&amp;"  |  "&amp;U67&amp;"  |  "&amp;V67</f>
        <v>Rør &amp; Fittings  |  Gruppe 00-01 Fittings  |  Bøsninger og rosetter</v>
      </c>
      <c r="X67" t="str">
        <f t="shared" ref="X67:X130" si="11">Q67&amp;","&amp;R67&amp;","&amp;S67</f>
        <v>c1,00_01,NavLev3_8</v>
      </c>
      <c r="Y67">
        <v>66</v>
      </c>
    </row>
    <row r="68" spans="1:25" x14ac:dyDescent="0.2">
      <c r="A68">
        <v>1</v>
      </c>
      <c r="B68" t="s">
        <v>31</v>
      </c>
      <c r="C68" t="s">
        <v>5619</v>
      </c>
      <c r="D68">
        <v>0</v>
      </c>
      <c r="E68" t="s">
        <v>5495</v>
      </c>
      <c r="F68" t="s">
        <v>5735</v>
      </c>
      <c r="G68">
        <v>2</v>
      </c>
      <c r="H68" t="s">
        <v>5796</v>
      </c>
      <c r="I68" t="s">
        <v>5797</v>
      </c>
      <c r="J68">
        <v>0</v>
      </c>
      <c r="K68" s="73" t="s">
        <v>5800</v>
      </c>
      <c r="L68" t="s">
        <v>5801</v>
      </c>
      <c r="M68" t="str">
        <f t="shared" si="6"/>
        <v>016200</v>
      </c>
      <c r="N68" t="str">
        <f t="shared" si="7"/>
        <v>016299</v>
      </c>
      <c r="O68" s="76" t="str">
        <f t="shared" si="8"/>
        <v>016200000</v>
      </c>
      <c r="P68" s="76" t="str">
        <f t="shared" si="9"/>
        <v>016299999</v>
      </c>
      <c r="Q68" t="s">
        <v>5492</v>
      </c>
      <c r="R68" t="s">
        <v>5493</v>
      </c>
      <c r="S68" t="s">
        <v>5794</v>
      </c>
      <c r="T68" t="s">
        <v>8972</v>
      </c>
      <c r="U68" t="s">
        <v>5494</v>
      </c>
      <c r="V68" t="s">
        <v>5795</v>
      </c>
      <c r="W68" t="str">
        <f t="shared" si="10"/>
        <v>Rør &amp; Fittings  |  Gruppe 00-01 Fittings  |  Bøsninger og rosetter</v>
      </c>
      <c r="X68" t="str">
        <f t="shared" si="11"/>
        <v>c1,00_01,NavLev3_8</v>
      </c>
      <c r="Y68">
        <v>67</v>
      </c>
    </row>
    <row r="69" spans="1:25" x14ac:dyDescent="0.2">
      <c r="A69">
        <v>1</v>
      </c>
      <c r="B69" t="s">
        <v>31</v>
      </c>
      <c r="C69" t="s">
        <v>5619</v>
      </c>
      <c r="D69">
        <v>0</v>
      </c>
      <c r="E69" t="s">
        <v>5495</v>
      </c>
      <c r="F69" t="s">
        <v>5735</v>
      </c>
      <c r="G69">
        <v>2</v>
      </c>
      <c r="H69" t="s">
        <v>5796</v>
      </c>
      <c r="I69" t="s">
        <v>5797</v>
      </c>
      <c r="J69">
        <v>0</v>
      </c>
      <c r="K69" s="73" t="s">
        <v>5802</v>
      </c>
      <c r="L69" t="s">
        <v>5803</v>
      </c>
      <c r="M69" t="str">
        <f t="shared" si="6"/>
        <v>016300</v>
      </c>
      <c r="N69" t="str">
        <f t="shared" si="7"/>
        <v>016359</v>
      </c>
      <c r="O69" s="76" t="str">
        <f t="shared" si="8"/>
        <v>016300000</v>
      </c>
      <c r="P69" s="76" t="str">
        <f t="shared" si="9"/>
        <v>016359999</v>
      </c>
      <c r="Q69" t="s">
        <v>5492</v>
      </c>
      <c r="R69" t="s">
        <v>5493</v>
      </c>
      <c r="S69" t="s">
        <v>5794</v>
      </c>
      <c r="T69" t="s">
        <v>8972</v>
      </c>
      <c r="U69" t="s">
        <v>5494</v>
      </c>
      <c r="V69" t="s">
        <v>5795</v>
      </c>
      <c r="W69" t="str">
        <f t="shared" si="10"/>
        <v>Rør &amp; Fittings  |  Gruppe 00-01 Fittings  |  Bøsninger og rosetter</v>
      </c>
      <c r="X69" t="str">
        <f t="shared" si="11"/>
        <v>c1,00_01,NavLev3_8</v>
      </c>
      <c r="Y69">
        <v>68</v>
      </c>
    </row>
    <row r="70" spans="1:25" x14ac:dyDescent="0.2">
      <c r="A70">
        <v>1</v>
      </c>
      <c r="B70" t="s">
        <v>31</v>
      </c>
      <c r="C70" t="s">
        <v>5619</v>
      </c>
      <c r="D70">
        <v>0</v>
      </c>
      <c r="E70" t="s">
        <v>5495</v>
      </c>
      <c r="F70" t="s">
        <v>5735</v>
      </c>
      <c r="G70">
        <v>2</v>
      </c>
      <c r="H70" t="s">
        <v>5804</v>
      </c>
      <c r="I70" t="s">
        <v>5805</v>
      </c>
      <c r="J70">
        <v>0</v>
      </c>
      <c r="K70" s="73" t="s">
        <v>5806</v>
      </c>
      <c r="L70" t="s">
        <v>5807</v>
      </c>
      <c r="M70" t="str">
        <f t="shared" si="6"/>
        <v>016500</v>
      </c>
      <c r="N70" t="str">
        <f t="shared" si="7"/>
        <v>016699</v>
      </c>
      <c r="O70" s="76" t="str">
        <f t="shared" si="8"/>
        <v>016500000</v>
      </c>
      <c r="P70" s="76" t="str">
        <f t="shared" si="9"/>
        <v>016699999</v>
      </c>
      <c r="Q70" t="s">
        <v>5492</v>
      </c>
      <c r="R70" t="s">
        <v>5493</v>
      </c>
      <c r="S70" t="s">
        <v>5808</v>
      </c>
      <c r="T70" t="s">
        <v>8972</v>
      </c>
      <c r="U70" t="s">
        <v>5494</v>
      </c>
      <c r="V70" t="s">
        <v>5809</v>
      </c>
      <c r="W70" t="str">
        <f t="shared" si="10"/>
        <v>Rør &amp; Fittings  |  Gruppe 00-01 Fittings  |  Rørbærere og - ophæng</v>
      </c>
      <c r="X70" t="str">
        <f t="shared" si="11"/>
        <v>c1,00_01,NavLev3_9</v>
      </c>
      <c r="Y70">
        <v>69</v>
      </c>
    </row>
    <row r="71" spans="1:25" x14ac:dyDescent="0.2">
      <c r="A71">
        <v>1</v>
      </c>
      <c r="B71" t="s">
        <v>31</v>
      </c>
      <c r="C71" t="s">
        <v>5619</v>
      </c>
      <c r="D71">
        <v>0</v>
      </c>
      <c r="E71" t="s">
        <v>5495</v>
      </c>
      <c r="F71" t="s">
        <v>5735</v>
      </c>
      <c r="G71">
        <v>2</v>
      </c>
      <c r="H71" t="s">
        <v>5804</v>
      </c>
      <c r="I71" t="s">
        <v>5805</v>
      </c>
      <c r="J71">
        <v>0</v>
      </c>
      <c r="K71" s="73" t="s">
        <v>5810</v>
      </c>
      <c r="L71" t="s">
        <v>5811</v>
      </c>
      <c r="M71" t="str">
        <f t="shared" si="6"/>
        <v>016900</v>
      </c>
      <c r="N71" t="str">
        <f t="shared" si="7"/>
        <v>016999</v>
      </c>
      <c r="O71" s="76" t="str">
        <f t="shared" si="8"/>
        <v>016900000</v>
      </c>
      <c r="P71" s="76" t="str">
        <f t="shared" si="9"/>
        <v>016999999</v>
      </c>
      <c r="Q71" t="s">
        <v>5492</v>
      </c>
      <c r="R71" t="s">
        <v>5493</v>
      </c>
      <c r="S71" t="s">
        <v>5808</v>
      </c>
      <c r="T71" t="s">
        <v>8972</v>
      </c>
      <c r="U71" t="s">
        <v>5494</v>
      </c>
      <c r="V71" t="s">
        <v>5809</v>
      </c>
      <c r="W71" t="str">
        <f t="shared" si="10"/>
        <v>Rør &amp; Fittings  |  Gruppe 00-01 Fittings  |  Rørbærere og - ophæng</v>
      </c>
      <c r="X71" t="str">
        <f t="shared" si="11"/>
        <v>c1,00_01,NavLev3_9</v>
      </c>
      <c r="Y71">
        <v>70</v>
      </c>
    </row>
    <row r="72" spans="1:25" x14ac:dyDescent="0.2">
      <c r="A72">
        <v>1</v>
      </c>
      <c r="B72" t="s">
        <v>31</v>
      </c>
      <c r="C72" t="s">
        <v>5619</v>
      </c>
      <c r="D72">
        <v>0</v>
      </c>
      <c r="E72" t="s">
        <v>5495</v>
      </c>
      <c r="F72" t="s">
        <v>5735</v>
      </c>
      <c r="G72">
        <v>2</v>
      </c>
      <c r="H72" t="s">
        <v>5812</v>
      </c>
      <c r="I72" t="s">
        <v>5813</v>
      </c>
      <c r="J72">
        <v>0</v>
      </c>
      <c r="K72" s="73" t="s">
        <v>5814</v>
      </c>
      <c r="L72" t="s">
        <v>5815</v>
      </c>
      <c r="M72" t="str">
        <f t="shared" si="6"/>
        <v>017000</v>
      </c>
      <c r="N72" t="str">
        <f t="shared" si="7"/>
        <v>017999</v>
      </c>
      <c r="O72" s="76" t="str">
        <f t="shared" si="8"/>
        <v>017000000</v>
      </c>
      <c r="P72" s="76" t="str">
        <f t="shared" si="9"/>
        <v>017999999</v>
      </c>
      <c r="Q72" t="s">
        <v>5492</v>
      </c>
      <c r="R72" t="s">
        <v>5493</v>
      </c>
      <c r="S72" t="s">
        <v>5808</v>
      </c>
      <c r="T72" t="s">
        <v>8972</v>
      </c>
      <c r="U72" t="s">
        <v>5494</v>
      </c>
      <c r="V72" t="s">
        <v>5809</v>
      </c>
      <c r="W72" t="str">
        <f t="shared" si="10"/>
        <v>Rør &amp; Fittings  |  Gruppe 00-01 Fittings  |  Rørbærere og - ophæng</v>
      </c>
      <c r="X72" t="str">
        <f t="shared" si="11"/>
        <v>c1,00_01,NavLev3_9</v>
      </c>
      <c r="Y72">
        <v>71</v>
      </c>
    </row>
    <row r="73" spans="1:25" x14ac:dyDescent="0.2">
      <c r="A73">
        <v>1</v>
      </c>
      <c r="B73" t="s">
        <v>31</v>
      </c>
      <c r="C73" t="s">
        <v>5619</v>
      </c>
      <c r="D73">
        <v>0</v>
      </c>
      <c r="E73" t="s">
        <v>5495</v>
      </c>
      <c r="F73" t="s">
        <v>5735</v>
      </c>
      <c r="G73">
        <v>2</v>
      </c>
      <c r="H73" t="s">
        <v>5812</v>
      </c>
      <c r="I73" t="s">
        <v>5813</v>
      </c>
      <c r="J73">
        <v>0</v>
      </c>
      <c r="K73" s="73" t="s">
        <v>5816</v>
      </c>
      <c r="L73" t="s">
        <v>5817</v>
      </c>
      <c r="M73" t="str">
        <f t="shared" si="6"/>
        <v>018000</v>
      </c>
      <c r="N73" t="str">
        <f t="shared" si="7"/>
        <v>018099</v>
      </c>
      <c r="O73" s="76" t="str">
        <f t="shared" si="8"/>
        <v>018000000</v>
      </c>
      <c r="P73" s="76" t="str">
        <f t="shared" si="9"/>
        <v>018099999</v>
      </c>
      <c r="Q73" t="s">
        <v>5492</v>
      </c>
      <c r="R73" t="s">
        <v>5493</v>
      </c>
      <c r="S73" t="s">
        <v>5808</v>
      </c>
      <c r="T73" t="s">
        <v>8972</v>
      </c>
      <c r="U73" t="s">
        <v>5494</v>
      </c>
      <c r="V73" t="s">
        <v>5809</v>
      </c>
      <c r="W73" t="str">
        <f t="shared" si="10"/>
        <v>Rør &amp; Fittings  |  Gruppe 00-01 Fittings  |  Rørbærere og - ophæng</v>
      </c>
      <c r="X73" t="str">
        <f t="shared" si="11"/>
        <v>c1,00_01,NavLev3_9</v>
      </c>
      <c r="Y73">
        <v>72</v>
      </c>
    </row>
    <row r="74" spans="1:25" x14ac:dyDescent="0.2">
      <c r="A74">
        <v>1</v>
      </c>
      <c r="B74" t="s">
        <v>31</v>
      </c>
      <c r="C74" t="s">
        <v>5619</v>
      </c>
      <c r="D74">
        <v>0</v>
      </c>
      <c r="E74" t="s">
        <v>5495</v>
      </c>
      <c r="F74" t="s">
        <v>5735</v>
      </c>
      <c r="G74">
        <v>2</v>
      </c>
      <c r="H74" t="s">
        <v>5812</v>
      </c>
      <c r="I74" t="s">
        <v>5813</v>
      </c>
      <c r="J74">
        <v>0</v>
      </c>
      <c r="K74" s="73" t="s">
        <v>5818</v>
      </c>
      <c r="L74" t="s">
        <v>5819</v>
      </c>
      <c r="M74" t="str">
        <f t="shared" si="6"/>
        <v>018100</v>
      </c>
      <c r="N74" t="str">
        <f t="shared" si="7"/>
        <v>018499</v>
      </c>
      <c r="O74" s="76" t="str">
        <f t="shared" si="8"/>
        <v>018100000</v>
      </c>
      <c r="P74" s="76" t="str">
        <f t="shared" si="9"/>
        <v>018499999</v>
      </c>
      <c r="Q74" t="s">
        <v>5492</v>
      </c>
      <c r="R74" t="s">
        <v>5493</v>
      </c>
      <c r="S74" t="s">
        <v>5808</v>
      </c>
      <c r="T74" t="s">
        <v>8972</v>
      </c>
      <c r="U74" t="s">
        <v>5494</v>
      </c>
      <c r="V74" t="s">
        <v>5809</v>
      </c>
      <c r="W74" t="str">
        <f t="shared" si="10"/>
        <v>Rør &amp; Fittings  |  Gruppe 00-01 Fittings  |  Rørbærere og - ophæng</v>
      </c>
      <c r="X74" t="str">
        <f t="shared" si="11"/>
        <v>c1,00_01,NavLev3_9</v>
      </c>
      <c r="Y74">
        <v>73</v>
      </c>
    </row>
    <row r="75" spans="1:25" x14ac:dyDescent="0.2">
      <c r="A75">
        <v>1</v>
      </c>
      <c r="B75" t="s">
        <v>31</v>
      </c>
      <c r="C75" t="s">
        <v>5619</v>
      </c>
      <c r="D75">
        <v>0</v>
      </c>
      <c r="E75" t="s">
        <v>5495</v>
      </c>
      <c r="F75" t="s">
        <v>5735</v>
      </c>
      <c r="G75">
        <v>2</v>
      </c>
      <c r="H75" t="s">
        <v>5812</v>
      </c>
      <c r="I75" t="s">
        <v>5813</v>
      </c>
      <c r="J75">
        <v>0</v>
      </c>
      <c r="K75" s="73" t="s">
        <v>5820</v>
      </c>
      <c r="L75" t="s">
        <v>5821</v>
      </c>
      <c r="M75" t="str">
        <f t="shared" si="6"/>
        <v>018500</v>
      </c>
      <c r="N75" t="str">
        <f t="shared" si="7"/>
        <v>018599</v>
      </c>
      <c r="O75" s="76" t="str">
        <f t="shared" si="8"/>
        <v>018500000</v>
      </c>
      <c r="P75" s="76" t="str">
        <f t="shared" si="9"/>
        <v>018599999</v>
      </c>
      <c r="Q75" t="s">
        <v>5492</v>
      </c>
      <c r="R75" t="s">
        <v>5493</v>
      </c>
      <c r="S75" t="s">
        <v>5808</v>
      </c>
      <c r="T75" t="s">
        <v>8972</v>
      </c>
      <c r="U75" t="s">
        <v>5494</v>
      </c>
      <c r="V75" t="s">
        <v>5809</v>
      </c>
      <c r="W75" t="str">
        <f t="shared" si="10"/>
        <v>Rør &amp; Fittings  |  Gruppe 00-01 Fittings  |  Rørbærere og - ophæng</v>
      </c>
      <c r="X75" t="str">
        <f t="shared" si="11"/>
        <v>c1,00_01,NavLev3_9</v>
      </c>
      <c r="Y75">
        <v>74</v>
      </c>
    </row>
    <row r="76" spans="1:25" x14ac:dyDescent="0.2">
      <c r="A76">
        <v>1</v>
      </c>
      <c r="B76" t="s">
        <v>31</v>
      </c>
      <c r="C76" t="s">
        <v>5619</v>
      </c>
      <c r="D76">
        <v>0</v>
      </c>
      <c r="E76" t="s">
        <v>5495</v>
      </c>
      <c r="F76" t="s">
        <v>5735</v>
      </c>
      <c r="G76">
        <v>2</v>
      </c>
      <c r="H76" t="s">
        <v>5812</v>
      </c>
      <c r="I76" t="s">
        <v>5813</v>
      </c>
      <c r="J76">
        <v>0</v>
      </c>
      <c r="K76" s="73" t="s">
        <v>5822</v>
      </c>
      <c r="L76" t="s">
        <v>5823</v>
      </c>
      <c r="M76" t="str">
        <f t="shared" si="6"/>
        <v>018600</v>
      </c>
      <c r="N76" t="str">
        <f t="shared" si="7"/>
        <v>018999</v>
      </c>
      <c r="O76" s="76" t="str">
        <f t="shared" si="8"/>
        <v>018600000</v>
      </c>
      <c r="P76" s="76" t="str">
        <f t="shared" si="9"/>
        <v>018999999</v>
      </c>
      <c r="Q76" t="s">
        <v>5492</v>
      </c>
      <c r="R76" t="s">
        <v>5493</v>
      </c>
      <c r="S76" t="s">
        <v>5808</v>
      </c>
      <c r="T76" t="s">
        <v>8972</v>
      </c>
      <c r="U76" t="s">
        <v>5494</v>
      </c>
      <c r="V76" t="s">
        <v>5809</v>
      </c>
      <c r="W76" t="str">
        <f t="shared" si="10"/>
        <v>Rør &amp; Fittings  |  Gruppe 00-01 Fittings  |  Rørbærere og - ophæng</v>
      </c>
      <c r="X76" t="str">
        <f t="shared" si="11"/>
        <v>c1,00_01,NavLev3_9</v>
      </c>
      <c r="Y76">
        <v>75</v>
      </c>
    </row>
    <row r="77" spans="1:25" x14ac:dyDescent="0.2">
      <c r="A77">
        <v>1</v>
      </c>
      <c r="B77" t="s">
        <v>31</v>
      </c>
      <c r="C77" t="s">
        <v>5619</v>
      </c>
      <c r="D77">
        <v>0</v>
      </c>
      <c r="E77" t="s">
        <v>5495</v>
      </c>
      <c r="F77" t="s">
        <v>5735</v>
      </c>
      <c r="G77">
        <v>2</v>
      </c>
      <c r="H77" t="s">
        <v>5812</v>
      </c>
      <c r="I77" t="s">
        <v>5813</v>
      </c>
      <c r="J77">
        <v>0</v>
      </c>
      <c r="K77" s="73" t="s">
        <v>5824</v>
      </c>
      <c r="L77" t="s">
        <v>5825</v>
      </c>
      <c r="M77" t="str">
        <f t="shared" si="6"/>
        <v>019000</v>
      </c>
      <c r="N77" t="str">
        <f t="shared" si="7"/>
        <v>019899</v>
      </c>
      <c r="O77" s="76" t="str">
        <f t="shared" si="8"/>
        <v>019000000</v>
      </c>
      <c r="P77" s="76" t="str">
        <f t="shared" si="9"/>
        <v>019899999</v>
      </c>
      <c r="Q77" t="s">
        <v>5492</v>
      </c>
      <c r="R77" t="s">
        <v>5493</v>
      </c>
      <c r="S77" t="s">
        <v>5808</v>
      </c>
      <c r="T77" t="s">
        <v>8972</v>
      </c>
      <c r="U77" t="s">
        <v>5494</v>
      </c>
      <c r="V77" t="s">
        <v>5809</v>
      </c>
      <c r="W77" t="str">
        <f t="shared" si="10"/>
        <v>Rør &amp; Fittings  |  Gruppe 00-01 Fittings  |  Rørbærere og - ophæng</v>
      </c>
      <c r="X77" t="str">
        <f t="shared" si="11"/>
        <v>c1,00_01,NavLev3_9</v>
      </c>
      <c r="Y77">
        <v>76</v>
      </c>
    </row>
    <row r="78" spans="1:25" x14ac:dyDescent="0.2">
      <c r="A78">
        <v>1</v>
      </c>
      <c r="B78" t="s">
        <v>31</v>
      </c>
      <c r="C78" t="s">
        <v>5619</v>
      </c>
      <c r="D78">
        <v>0</v>
      </c>
      <c r="E78" t="s">
        <v>5496</v>
      </c>
      <c r="F78" t="s">
        <v>5826</v>
      </c>
      <c r="G78">
        <v>2</v>
      </c>
      <c r="H78" t="s">
        <v>5827</v>
      </c>
      <c r="I78" t="s">
        <v>5828</v>
      </c>
      <c r="J78">
        <v>0</v>
      </c>
      <c r="K78" s="73" t="s">
        <v>5829</v>
      </c>
      <c r="L78" t="s">
        <v>5830</v>
      </c>
      <c r="M78" t="str">
        <f t="shared" si="6"/>
        <v>021000</v>
      </c>
      <c r="N78" t="str">
        <f t="shared" si="7"/>
        <v>022299</v>
      </c>
      <c r="O78" s="76" t="str">
        <f t="shared" si="8"/>
        <v>021000000</v>
      </c>
      <c r="P78" s="76" t="str">
        <f t="shared" si="9"/>
        <v>022299999</v>
      </c>
      <c r="Q78" t="s">
        <v>5492</v>
      </c>
      <c r="R78" t="s">
        <v>5497</v>
      </c>
      <c r="S78" t="s">
        <v>5831</v>
      </c>
      <c r="T78" t="s">
        <v>8972</v>
      </c>
      <c r="U78" t="s">
        <v>5498</v>
      </c>
      <c r="V78" t="s">
        <v>5832</v>
      </c>
      <c r="W78" t="str">
        <f t="shared" si="10"/>
        <v>Rør &amp; Fittings  |  Gruppe 02-03 Stålrør  |  Stålrør</v>
      </c>
      <c r="X78" t="str">
        <f t="shared" si="11"/>
        <v>c1,02_03,NavLev3_10</v>
      </c>
      <c r="Y78">
        <v>77</v>
      </c>
    </row>
    <row r="79" spans="1:25" x14ac:dyDescent="0.2">
      <c r="A79">
        <v>1</v>
      </c>
      <c r="B79" t="s">
        <v>31</v>
      </c>
      <c r="C79" t="s">
        <v>5619</v>
      </c>
      <c r="D79">
        <v>0</v>
      </c>
      <c r="E79" t="s">
        <v>5496</v>
      </c>
      <c r="F79" t="s">
        <v>5826</v>
      </c>
      <c r="G79">
        <v>2</v>
      </c>
      <c r="H79" t="s">
        <v>5833</v>
      </c>
      <c r="I79" t="s">
        <v>5834</v>
      </c>
      <c r="J79">
        <v>0</v>
      </c>
      <c r="K79" s="73" t="s">
        <v>5835</v>
      </c>
      <c r="L79" t="s">
        <v>5836</v>
      </c>
      <c r="M79" t="str">
        <f t="shared" si="6"/>
        <v>024200</v>
      </c>
      <c r="N79" t="str">
        <f t="shared" si="7"/>
        <v>024499</v>
      </c>
      <c r="O79" s="76" t="str">
        <f t="shared" si="8"/>
        <v>024200000</v>
      </c>
      <c r="P79" s="76" t="str">
        <f t="shared" si="9"/>
        <v>024499999</v>
      </c>
      <c r="Q79" t="s">
        <v>5492</v>
      </c>
      <c r="R79" t="s">
        <v>5497</v>
      </c>
      <c r="S79" t="s">
        <v>5837</v>
      </c>
      <c r="T79" t="s">
        <v>8972</v>
      </c>
      <c r="U79" t="s">
        <v>5498</v>
      </c>
      <c r="V79" t="s">
        <v>5838</v>
      </c>
      <c r="W79" t="str">
        <f t="shared" si="10"/>
        <v>Rør &amp; Fittings  |  Gruppe 02-03 Stålrør  |  Præ-isolerede stålrør</v>
      </c>
      <c r="X79" t="str">
        <f t="shared" si="11"/>
        <v>c1,02_03,NavLev3_11</v>
      </c>
      <c r="Y79">
        <v>78</v>
      </c>
    </row>
    <row r="80" spans="1:25" x14ac:dyDescent="0.2">
      <c r="A80">
        <v>1</v>
      </c>
      <c r="B80" t="s">
        <v>31</v>
      </c>
      <c r="C80" t="s">
        <v>5619</v>
      </c>
      <c r="D80">
        <v>0</v>
      </c>
      <c r="E80" t="s">
        <v>5496</v>
      </c>
      <c r="F80" t="s">
        <v>5826</v>
      </c>
      <c r="G80">
        <v>2</v>
      </c>
      <c r="H80" t="s">
        <v>5839</v>
      </c>
      <c r="I80" t="s">
        <v>5840</v>
      </c>
      <c r="J80">
        <v>0</v>
      </c>
      <c r="K80" s="73" t="s">
        <v>5841</v>
      </c>
      <c r="L80" t="s">
        <v>5842</v>
      </c>
      <c r="M80" t="str">
        <f t="shared" si="6"/>
        <v>026100</v>
      </c>
      <c r="N80" t="str">
        <f t="shared" si="7"/>
        <v>026129</v>
      </c>
      <c r="O80" s="76" t="str">
        <f t="shared" si="8"/>
        <v>026100000</v>
      </c>
      <c r="P80" s="76" t="str">
        <f t="shared" si="9"/>
        <v>026129999</v>
      </c>
      <c r="Q80" t="s">
        <v>5492</v>
      </c>
      <c r="R80" t="s">
        <v>5497</v>
      </c>
      <c r="S80" t="s">
        <v>5831</v>
      </c>
      <c r="T80" t="s">
        <v>8972</v>
      </c>
      <c r="U80" t="s">
        <v>5498</v>
      </c>
      <c r="V80" t="s">
        <v>5832</v>
      </c>
      <c r="W80" t="str">
        <f t="shared" si="10"/>
        <v>Rør &amp; Fittings  |  Gruppe 02-03 Stålrør  |  Stålrør</v>
      </c>
      <c r="X80" t="str">
        <f t="shared" si="11"/>
        <v>c1,02_03,NavLev3_10</v>
      </c>
      <c r="Y80">
        <v>79</v>
      </c>
    </row>
    <row r="81" spans="1:25" x14ac:dyDescent="0.2">
      <c r="A81">
        <v>1</v>
      </c>
      <c r="B81" t="s">
        <v>31</v>
      </c>
      <c r="C81" t="s">
        <v>5619</v>
      </c>
      <c r="D81">
        <v>0</v>
      </c>
      <c r="E81" t="s">
        <v>5496</v>
      </c>
      <c r="F81" t="s">
        <v>5826</v>
      </c>
      <c r="G81">
        <v>2</v>
      </c>
      <c r="H81" t="s">
        <v>5839</v>
      </c>
      <c r="I81" t="s">
        <v>5840</v>
      </c>
      <c r="J81">
        <v>0</v>
      </c>
      <c r="K81" s="73" t="s">
        <v>5843</v>
      </c>
      <c r="L81" t="s">
        <v>5844</v>
      </c>
      <c r="M81" t="str">
        <f t="shared" si="6"/>
        <v>026150</v>
      </c>
      <c r="N81" t="str">
        <f t="shared" si="7"/>
        <v>026159</v>
      </c>
      <c r="O81" s="76" t="str">
        <f t="shared" si="8"/>
        <v>026150000</v>
      </c>
      <c r="P81" s="76" t="str">
        <f t="shared" si="9"/>
        <v>026159999</v>
      </c>
      <c r="Q81" t="s">
        <v>5492</v>
      </c>
      <c r="R81" t="s">
        <v>5497</v>
      </c>
      <c r="S81" t="s">
        <v>5831</v>
      </c>
      <c r="T81" t="s">
        <v>8972</v>
      </c>
      <c r="U81" t="s">
        <v>5498</v>
      </c>
      <c r="V81" t="s">
        <v>5832</v>
      </c>
      <c r="W81" t="str">
        <f t="shared" si="10"/>
        <v>Rør &amp; Fittings  |  Gruppe 02-03 Stålrør  |  Stålrør</v>
      </c>
      <c r="X81" t="str">
        <f t="shared" si="11"/>
        <v>c1,02_03,NavLev3_10</v>
      </c>
      <c r="Y81">
        <v>80</v>
      </c>
    </row>
    <row r="82" spans="1:25" x14ac:dyDescent="0.2">
      <c r="A82">
        <v>1</v>
      </c>
      <c r="B82" t="s">
        <v>31</v>
      </c>
      <c r="C82" t="s">
        <v>5619</v>
      </c>
      <c r="D82">
        <v>0</v>
      </c>
      <c r="E82" t="s">
        <v>5496</v>
      </c>
      <c r="F82" t="s">
        <v>5826</v>
      </c>
      <c r="G82">
        <v>2</v>
      </c>
      <c r="H82" t="s">
        <v>5839</v>
      </c>
      <c r="I82" t="s">
        <v>5840</v>
      </c>
      <c r="J82">
        <v>0</v>
      </c>
      <c r="K82" s="73" t="s">
        <v>5845</v>
      </c>
      <c r="L82" t="s">
        <v>5846</v>
      </c>
      <c r="M82" t="str">
        <f t="shared" si="6"/>
        <v>026300</v>
      </c>
      <c r="N82" t="str">
        <f t="shared" si="7"/>
        <v>026429</v>
      </c>
      <c r="O82" s="76" t="str">
        <f t="shared" si="8"/>
        <v>026300000</v>
      </c>
      <c r="P82" s="76" t="str">
        <f t="shared" si="9"/>
        <v>026429999</v>
      </c>
      <c r="Q82" t="s">
        <v>5492</v>
      </c>
      <c r="R82" t="s">
        <v>5497</v>
      </c>
      <c r="S82" t="s">
        <v>5831</v>
      </c>
      <c r="T82" t="s">
        <v>8972</v>
      </c>
      <c r="U82" t="s">
        <v>5498</v>
      </c>
      <c r="V82" t="s">
        <v>5832</v>
      </c>
      <c r="W82" t="str">
        <f t="shared" si="10"/>
        <v>Rør &amp; Fittings  |  Gruppe 02-03 Stålrør  |  Stålrør</v>
      </c>
      <c r="X82" t="str">
        <f t="shared" si="11"/>
        <v>c1,02_03,NavLev3_10</v>
      </c>
      <c r="Y82">
        <v>81</v>
      </c>
    </row>
    <row r="83" spans="1:25" x14ac:dyDescent="0.2">
      <c r="A83">
        <v>1</v>
      </c>
      <c r="B83" t="s">
        <v>31</v>
      </c>
      <c r="C83" t="s">
        <v>5619</v>
      </c>
      <c r="D83">
        <v>0</v>
      </c>
      <c r="E83" t="s">
        <v>5496</v>
      </c>
      <c r="F83" t="s">
        <v>5826</v>
      </c>
      <c r="G83">
        <v>2</v>
      </c>
      <c r="H83" t="s">
        <v>5839</v>
      </c>
      <c r="I83" t="s">
        <v>5840</v>
      </c>
      <c r="J83">
        <v>0</v>
      </c>
      <c r="K83" s="73" t="s">
        <v>5847</v>
      </c>
      <c r="L83" t="s">
        <v>5848</v>
      </c>
      <c r="M83" t="str">
        <f t="shared" si="6"/>
        <v>026500</v>
      </c>
      <c r="N83" t="str">
        <f t="shared" si="7"/>
        <v>026509</v>
      </c>
      <c r="O83" s="76" t="str">
        <f t="shared" si="8"/>
        <v>026500000</v>
      </c>
      <c r="P83" s="76" t="str">
        <f t="shared" si="9"/>
        <v>026509999</v>
      </c>
      <c r="Q83" t="s">
        <v>5492</v>
      </c>
      <c r="R83" t="s">
        <v>5497</v>
      </c>
      <c r="S83" t="s">
        <v>5831</v>
      </c>
      <c r="T83" t="s">
        <v>8972</v>
      </c>
      <c r="U83" t="s">
        <v>5498</v>
      </c>
      <c r="V83" t="s">
        <v>5832</v>
      </c>
      <c r="W83" t="str">
        <f t="shared" si="10"/>
        <v>Rør &amp; Fittings  |  Gruppe 02-03 Stålrør  |  Stålrør</v>
      </c>
      <c r="X83" t="str">
        <f t="shared" si="11"/>
        <v>c1,02_03,NavLev3_10</v>
      </c>
      <c r="Y83">
        <v>82</v>
      </c>
    </row>
    <row r="84" spans="1:25" x14ac:dyDescent="0.2">
      <c r="A84">
        <v>1</v>
      </c>
      <c r="B84" t="s">
        <v>31</v>
      </c>
      <c r="C84" t="s">
        <v>5619</v>
      </c>
      <c r="D84">
        <v>0</v>
      </c>
      <c r="E84" t="s">
        <v>5496</v>
      </c>
      <c r="F84" t="s">
        <v>5826</v>
      </c>
      <c r="G84">
        <v>2</v>
      </c>
      <c r="H84" t="s">
        <v>5839</v>
      </c>
      <c r="I84" t="s">
        <v>5840</v>
      </c>
      <c r="J84">
        <v>0</v>
      </c>
      <c r="K84" s="73" t="s">
        <v>5849</v>
      </c>
      <c r="L84" t="s">
        <v>5850</v>
      </c>
      <c r="M84" t="str">
        <f t="shared" si="6"/>
        <v>026550</v>
      </c>
      <c r="N84" t="str">
        <f t="shared" si="7"/>
        <v>026599</v>
      </c>
      <c r="O84" s="76" t="str">
        <f t="shared" si="8"/>
        <v>026550000</v>
      </c>
      <c r="P84" s="76" t="str">
        <f t="shared" si="9"/>
        <v>026599999</v>
      </c>
      <c r="Q84" t="s">
        <v>5492</v>
      </c>
      <c r="R84" t="s">
        <v>5497</v>
      </c>
      <c r="S84" t="s">
        <v>5831</v>
      </c>
      <c r="T84" t="s">
        <v>8972</v>
      </c>
      <c r="U84" t="s">
        <v>5498</v>
      </c>
      <c r="V84" t="s">
        <v>5832</v>
      </c>
      <c r="W84" t="str">
        <f t="shared" si="10"/>
        <v>Rør &amp; Fittings  |  Gruppe 02-03 Stålrør  |  Stålrør</v>
      </c>
      <c r="X84" t="str">
        <f t="shared" si="11"/>
        <v>c1,02_03,NavLev3_10</v>
      </c>
      <c r="Y84">
        <v>83</v>
      </c>
    </row>
    <row r="85" spans="1:25" x14ac:dyDescent="0.2">
      <c r="A85">
        <v>1</v>
      </c>
      <c r="B85" t="s">
        <v>31</v>
      </c>
      <c r="C85" t="s">
        <v>5619</v>
      </c>
      <c r="D85">
        <v>0</v>
      </c>
      <c r="E85" t="s">
        <v>5496</v>
      </c>
      <c r="F85" t="s">
        <v>5826</v>
      </c>
      <c r="G85">
        <v>2</v>
      </c>
      <c r="H85" t="s">
        <v>5839</v>
      </c>
      <c r="I85" t="s">
        <v>5840</v>
      </c>
      <c r="J85">
        <v>0</v>
      </c>
      <c r="K85" s="73" t="s">
        <v>5851</v>
      </c>
      <c r="L85" t="s">
        <v>5852</v>
      </c>
      <c r="M85" t="str">
        <f t="shared" si="6"/>
        <v>029000</v>
      </c>
      <c r="N85" t="str">
        <f t="shared" si="7"/>
        <v>029099</v>
      </c>
      <c r="O85" s="76" t="str">
        <f t="shared" si="8"/>
        <v>029000000</v>
      </c>
      <c r="P85" s="76" t="str">
        <f t="shared" si="9"/>
        <v>029099999</v>
      </c>
      <c r="Q85" t="s">
        <v>5492</v>
      </c>
      <c r="R85" t="s">
        <v>5497</v>
      </c>
      <c r="S85" t="s">
        <v>5831</v>
      </c>
      <c r="T85" t="s">
        <v>8972</v>
      </c>
      <c r="U85" t="s">
        <v>5498</v>
      </c>
      <c r="V85" t="s">
        <v>5832</v>
      </c>
      <c r="W85" t="str">
        <f t="shared" si="10"/>
        <v>Rør &amp; Fittings  |  Gruppe 02-03 Stålrør  |  Stålrør</v>
      </c>
      <c r="X85" t="str">
        <f t="shared" si="11"/>
        <v>c1,02_03,NavLev3_10</v>
      </c>
      <c r="Y85">
        <v>84</v>
      </c>
    </row>
    <row r="86" spans="1:25" x14ac:dyDescent="0.2">
      <c r="A86">
        <v>1</v>
      </c>
      <c r="B86" t="s">
        <v>31</v>
      </c>
      <c r="C86" t="s">
        <v>5619</v>
      </c>
      <c r="D86">
        <v>0</v>
      </c>
      <c r="E86" t="s">
        <v>5499</v>
      </c>
      <c r="F86" t="s">
        <v>5853</v>
      </c>
      <c r="G86">
        <v>2</v>
      </c>
      <c r="H86" t="s">
        <v>5854</v>
      </c>
      <c r="I86" t="s">
        <v>5855</v>
      </c>
      <c r="J86">
        <v>0</v>
      </c>
      <c r="K86" s="73" t="s">
        <v>5856</v>
      </c>
      <c r="L86" t="s">
        <v>5857</v>
      </c>
      <c r="M86" t="str">
        <f t="shared" si="6"/>
        <v>030100</v>
      </c>
      <c r="N86" t="str">
        <f t="shared" si="7"/>
        <v>030799</v>
      </c>
      <c r="O86" s="76" t="str">
        <f t="shared" si="8"/>
        <v>030100000</v>
      </c>
      <c r="P86" s="76" t="str">
        <f t="shared" si="9"/>
        <v>030799999</v>
      </c>
      <c r="Q86" t="s">
        <v>5492</v>
      </c>
      <c r="R86" t="s">
        <v>5497</v>
      </c>
      <c r="S86" t="s">
        <v>5831</v>
      </c>
      <c r="T86" t="s">
        <v>8972</v>
      </c>
      <c r="U86" t="s">
        <v>5498</v>
      </c>
      <c r="V86" t="s">
        <v>5832</v>
      </c>
      <c r="W86" t="str">
        <f t="shared" si="10"/>
        <v>Rør &amp; Fittings  |  Gruppe 02-03 Stålrør  |  Stålrør</v>
      </c>
      <c r="X86" t="str">
        <f t="shared" si="11"/>
        <v>c1,02_03,NavLev3_10</v>
      </c>
      <c r="Y86">
        <v>85</v>
      </c>
    </row>
    <row r="87" spans="1:25" x14ac:dyDescent="0.2">
      <c r="A87">
        <v>1</v>
      </c>
      <c r="B87" t="s">
        <v>31</v>
      </c>
      <c r="C87" t="s">
        <v>5619</v>
      </c>
      <c r="D87">
        <v>0</v>
      </c>
      <c r="E87" t="s">
        <v>5499</v>
      </c>
      <c r="F87" t="s">
        <v>5853</v>
      </c>
      <c r="G87">
        <v>2</v>
      </c>
      <c r="H87" t="s">
        <v>5858</v>
      </c>
      <c r="I87" t="s">
        <v>5859</v>
      </c>
      <c r="J87">
        <v>0</v>
      </c>
      <c r="K87" s="73" t="s">
        <v>5860</v>
      </c>
      <c r="L87" t="s">
        <v>5861</v>
      </c>
      <c r="M87" t="str">
        <f t="shared" si="6"/>
        <v>031100</v>
      </c>
      <c r="N87" t="str">
        <f t="shared" si="7"/>
        <v>031199</v>
      </c>
      <c r="O87" s="76" t="str">
        <f t="shared" si="8"/>
        <v>031100000</v>
      </c>
      <c r="P87" s="76" t="str">
        <f t="shared" si="9"/>
        <v>031199999</v>
      </c>
      <c r="Q87" t="s">
        <v>5492</v>
      </c>
      <c r="R87" t="s">
        <v>5497</v>
      </c>
      <c r="S87" t="s">
        <v>5862</v>
      </c>
      <c r="T87" t="s">
        <v>8972</v>
      </c>
      <c r="U87" t="s">
        <v>5498</v>
      </c>
      <c r="V87" t="s">
        <v>5863</v>
      </c>
      <c r="W87" t="str">
        <f t="shared" si="10"/>
        <v>Rør &amp; Fittings  |  Gruppe 02-03 Stålrør  |  Stålfittings</v>
      </c>
      <c r="X87" t="str">
        <f t="shared" si="11"/>
        <v>c1,02_03,NavLev3_12</v>
      </c>
      <c r="Y87">
        <v>86</v>
      </c>
    </row>
    <row r="88" spans="1:25" x14ac:dyDescent="0.2">
      <c r="A88">
        <v>1</v>
      </c>
      <c r="B88" t="s">
        <v>31</v>
      </c>
      <c r="C88" t="s">
        <v>5619</v>
      </c>
      <c r="D88">
        <v>0</v>
      </c>
      <c r="E88" t="s">
        <v>5499</v>
      </c>
      <c r="F88" t="s">
        <v>5853</v>
      </c>
      <c r="G88">
        <v>2</v>
      </c>
      <c r="H88" t="s">
        <v>5858</v>
      </c>
      <c r="I88" t="s">
        <v>5859</v>
      </c>
      <c r="J88">
        <v>0</v>
      </c>
      <c r="K88" s="73" t="s">
        <v>5864</v>
      </c>
      <c r="L88" t="s">
        <v>5865</v>
      </c>
      <c r="M88" t="str">
        <f t="shared" si="6"/>
        <v>031200</v>
      </c>
      <c r="N88" t="str">
        <f t="shared" si="7"/>
        <v>031299</v>
      </c>
      <c r="O88" s="76" t="str">
        <f t="shared" si="8"/>
        <v>031200000</v>
      </c>
      <c r="P88" s="76" t="str">
        <f t="shared" si="9"/>
        <v>031299999</v>
      </c>
      <c r="Q88" t="s">
        <v>5492</v>
      </c>
      <c r="R88" t="s">
        <v>5497</v>
      </c>
      <c r="S88" t="s">
        <v>5862</v>
      </c>
      <c r="T88" t="s">
        <v>8972</v>
      </c>
      <c r="U88" t="s">
        <v>5498</v>
      </c>
      <c r="V88" t="s">
        <v>5863</v>
      </c>
      <c r="W88" t="str">
        <f t="shared" si="10"/>
        <v>Rør &amp; Fittings  |  Gruppe 02-03 Stålrør  |  Stålfittings</v>
      </c>
      <c r="X88" t="str">
        <f t="shared" si="11"/>
        <v>c1,02_03,NavLev3_12</v>
      </c>
      <c r="Y88">
        <v>87</v>
      </c>
    </row>
    <row r="89" spans="1:25" x14ac:dyDescent="0.2">
      <c r="A89">
        <v>1</v>
      </c>
      <c r="B89" t="s">
        <v>31</v>
      </c>
      <c r="C89" t="s">
        <v>5619</v>
      </c>
      <c r="D89">
        <v>0</v>
      </c>
      <c r="E89" t="s">
        <v>5499</v>
      </c>
      <c r="F89" t="s">
        <v>5853</v>
      </c>
      <c r="G89">
        <v>2</v>
      </c>
      <c r="H89" t="s">
        <v>5858</v>
      </c>
      <c r="I89" t="s">
        <v>5859</v>
      </c>
      <c r="J89">
        <v>0</v>
      </c>
      <c r="K89" s="73" t="s">
        <v>5866</v>
      </c>
      <c r="L89" t="s">
        <v>5867</v>
      </c>
      <c r="M89" t="str">
        <f t="shared" si="6"/>
        <v>031300</v>
      </c>
      <c r="N89" t="str">
        <f t="shared" si="7"/>
        <v>031399</v>
      </c>
      <c r="O89" s="76" t="str">
        <f t="shared" si="8"/>
        <v>031300000</v>
      </c>
      <c r="P89" s="76" t="str">
        <f t="shared" si="9"/>
        <v>031399999</v>
      </c>
      <c r="Q89" t="s">
        <v>5492</v>
      </c>
      <c r="R89" t="s">
        <v>5497</v>
      </c>
      <c r="S89" t="s">
        <v>5862</v>
      </c>
      <c r="T89" t="s">
        <v>8972</v>
      </c>
      <c r="U89" t="s">
        <v>5498</v>
      </c>
      <c r="V89" t="s">
        <v>5863</v>
      </c>
      <c r="W89" t="str">
        <f t="shared" si="10"/>
        <v>Rør &amp; Fittings  |  Gruppe 02-03 Stålrør  |  Stålfittings</v>
      </c>
      <c r="X89" t="str">
        <f t="shared" si="11"/>
        <v>c1,02_03,NavLev3_12</v>
      </c>
      <c r="Y89">
        <v>88</v>
      </c>
    </row>
    <row r="90" spans="1:25" x14ac:dyDescent="0.2">
      <c r="A90">
        <v>1</v>
      </c>
      <c r="B90" t="s">
        <v>31</v>
      </c>
      <c r="C90" t="s">
        <v>5619</v>
      </c>
      <c r="D90">
        <v>0</v>
      </c>
      <c r="E90" t="s">
        <v>5499</v>
      </c>
      <c r="F90" t="s">
        <v>5853</v>
      </c>
      <c r="G90">
        <v>2</v>
      </c>
      <c r="H90" t="s">
        <v>5868</v>
      </c>
      <c r="I90" t="s">
        <v>5869</v>
      </c>
      <c r="J90">
        <v>0</v>
      </c>
      <c r="K90" s="73" t="s">
        <v>5870</v>
      </c>
      <c r="L90" t="s">
        <v>5871</v>
      </c>
      <c r="M90" t="str">
        <f t="shared" si="6"/>
        <v>031410</v>
      </c>
      <c r="N90" t="str">
        <f t="shared" si="7"/>
        <v>031499</v>
      </c>
      <c r="O90" s="76" t="str">
        <f t="shared" si="8"/>
        <v>031410000</v>
      </c>
      <c r="P90" s="76" t="str">
        <f t="shared" si="9"/>
        <v>031499999</v>
      </c>
      <c r="Q90" t="s">
        <v>5492</v>
      </c>
      <c r="R90" t="s">
        <v>5497</v>
      </c>
      <c r="S90" t="s">
        <v>5862</v>
      </c>
      <c r="T90" t="s">
        <v>8972</v>
      </c>
      <c r="U90" t="s">
        <v>5498</v>
      </c>
      <c r="V90" t="s">
        <v>5863</v>
      </c>
      <c r="W90" t="str">
        <f t="shared" si="10"/>
        <v>Rør &amp; Fittings  |  Gruppe 02-03 Stålrør  |  Stålfittings</v>
      </c>
      <c r="X90" t="str">
        <f t="shared" si="11"/>
        <v>c1,02_03,NavLev3_12</v>
      </c>
      <c r="Y90">
        <v>89</v>
      </c>
    </row>
    <row r="91" spans="1:25" x14ac:dyDescent="0.2">
      <c r="A91">
        <v>1</v>
      </c>
      <c r="B91" t="s">
        <v>31</v>
      </c>
      <c r="C91" t="s">
        <v>5619</v>
      </c>
      <c r="D91">
        <v>0</v>
      </c>
      <c r="E91" t="s">
        <v>5499</v>
      </c>
      <c r="F91" t="s">
        <v>5853</v>
      </c>
      <c r="G91">
        <v>2</v>
      </c>
      <c r="H91" t="s">
        <v>5868</v>
      </c>
      <c r="I91" t="s">
        <v>5869</v>
      </c>
      <c r="J91">
        <v>0</v>
      </c>
      <c r="K91" s="73" t="s">
        <v>5872</v>
      </c>
      <c r="L91" t="s">
        <v>5873</v>
      </c>
      <c r="M91" t="str">
        <f t="shared" si="6"/>
        <v>031500</v>
      </c>
      <c r="N91" t="str">
        <f t="shared" si="7"/>
        <v>031879</v>
      </c>
      <c r="O91" s="76" t="str">
        <f t="shared" si="8"/>
        <v>031500000</v>
      </c>
      <c r="P91" s="76" t="str">
        <f t="shared" si="9"/>
        <v>031879999</v>
      </c>
      <c r="Q91" t="s">
        <v>5492</v>
      </c>
      <c r="R91" t="s">
        <v>5497</v>
      </c>
      <c r="S91" t="s">
        <v>5862</v>
      </c>
      <c r="T91" t="s">
        <v>8972</v>
      </c>
      <c r="U91" t="s">
        <v>5498</v>
      </c>
      <c r="V91" t="s">
        <v>5863</v>
      </c>
      <c r="W91" t="str">
        <f t="shared" si="10"/>
        <v>Rør &amp; Fittings  |  Gruppe 02-03 Stålrør  |  Stålfittings</v>
      </c>
      <c r="X91" t="str">
        <f t="shared" si="11"/>
        <v>c1,02_03,NavLev3_12</v>
      </c>
      <c r="Y91">
        <v>90</v>
      </c>
    </row>
    <row r="92" spans="1:25" x14ac:dyDescent="0.2">
      <c r="A92">
        <v>1</v>
      </c>
      <c r="B92" t="s">
        <v>31</v>
      </c>
      <c r="C92" t="s">
        <v>5619</v>
      </c>
      <c r="D92">
        <v>0</v>
      </c>
      <c r="E92" t="s">
        <v>5499</v>
      </c>
      <c r="F92" t="s">
        <v>5853</v>
      </c>
      <c r="G92">
        <v>2</v>
      </c>
      <c r="H92" t="s">
        <v>5868</v>
      </c>
      <c r="I92" t="s">
        <v>5869</v>
      </c>
      <c r="J92">
        <v>0</v>
      </c>
      <c r="K92" s="73" t="s">
        <v>5874</v>
      </c>
      <c r="L92" t="s">
        <v>5875</v>
      </c>
      <c r="M92" t="str">
        <f t="shared" si="6"/>
        <v>031880</v>
      </c>
      <c r="N92" t="str">
        <f t="shared" si="7"/>
        <v>031889</v>
      </c>
      <c r="O92" s="76" t="str">
        <f t="shared" si="8"/>
        <v>031880000</v>
      </c>
      <c r="P92" s="76" t="str">
        <f t="shared" si="9"/>
        <v>031889999</v>
      </c>
      <c r="Q92" t="s">
        <v>5492</v>
      </c>
      <c r="R92" t="s">
        <v>5497</v>
      </c>
      <c r="S92" t="s">
        <v>5862</v>
      </c>
      <c r="T92" t="s">
        <v>8972</v>
      </c>
      <c r="U92" t="s">
        <v>5498</v>
      </c>
      <c r="V92" t="s">
        <v>5863</v>
      </c>
      <c r="W92" t="str">
        <f t="shared" si="10"/>
        <v>Rør &amp; Fittings  |  Gruppe 02-03 Stålrør  |  Stålfittings</v>
      </c>
      <c r="X92" t="str">
        <f t="shared" si="11"/>
        <v>c1,02_03,NavLev3_12</v>
      </c>
      <c r="Y92">
        <v>91</v>
      </c>
    </row>
    <row r="93" spans="1:25" x14ac:dyDescent="0.2">
      <c r="A93">
        <v>1</v>
      </c>
      <c r="B93" t="s">
        <v>31</v>
      </c>
      <c r="C93" t="s">
        <v>5619</v>
      </c>
      <c r="D93">
        <v>0</v>
      </c>
      <c r="E93" t="s">
        <v>5499</v>
      </c>
      <c r="F93" t="s">
        <v>5853</v>
      </c>
      <c r="G93">
        <v>2</v>
      </c>
      <c r="H93" t="s">
        <v>5868</v>
      </c>
      <c r="I93" t="s">
        <v>5869</v>
      </c>
      <c r="J93">
        <v>0</v>
      </c>
      <c r="K93" s="73" t="s">
        <v>5876</v>
      </c>
      <c r="L93" t="s">
        <v>5877</v>
      </c>
      <c r="M93" t="str">
        <f t="shared" si="6"/>
        <v>031900</v>
      </c>
      <c r="N93" t="str">
        <f t="shared" si="7"/>
        <v>031999</v>
      </c>
      <c r="O93" s="76" t="str">
        <f t="shared" si="8"/>
        <v>031900000</v>
      </c>
      <c r="P93" s="76" t="str">
        <f t="shared" si="9"/>
        <v>031999999</v>
      </c>
      <c r="Q93" t="s">
        <v>5492</v>
      </c>
      <c r="R93" t="s">
        <v>5497</v>
      </c>
      <c r="S93" t="s">
        <v>5862</v>
      </c>
      <c r="T93" t="s">
        <v>8972</v>
      </c>
      <c r="U93" t="s">
        <v>5498</v>
      </c>
      <c r="V93" t="s">
        <v>5863</v>
      </c>
      <c r="W93" t="str">
        <f t="shared" si="10"/>
        <v>Rør &amp; Fittings  |  Gruppe 02-03 Stålrør  |  Stålfittings</v>
      </c>
      <c r="X93" t="str">
        <f t="shared" si="11"/>
        <v>c1,02_03,NavLev3_12</v>
      </c>
      <c r="Y93">
        <v>92</v>
      </c>
    </row>
    <row r="94" spans="1:25" x14ac:dyDescent="0.2">
      <c r="A94">
        <v>1</v>
      </c>
      <c r="B94" t="s">
        <v>31</v>
      </c>
      <c r="C94" t="s">
        <v>5619</v>
      </c>
      <c r="D94">
        <v>0</v>
      </c>
      <c r="E94" t="s">
        <v>5499</v>
      </c>
      <c r="F94" t="s">
        <v>5853</v>
      </c>
      <c r="G94">
        <v>2</v>
      </c>
      <c r="H94" t="s">
        <v>5868</v>
      </c>
      <c r="I94" t="s">
        <v>5869</v>
      </c>
      <c r="J94">
        <v>0</v>
      </c>
      <c r="K94" s="73" t="s">
        <v>5878</v>
      </c>
      <c r="L94" t="s">
        <v>5879</v>
      </c>
      <c r="M94" t="str">
        <f t="shared" si="6"/>
        <v>032000</v>
      </c>
      <c r="N94" t="str">
        <f t="shared" si="7"/>
        <v>032079</v>
      </c>
      <c r="O94" s="76" t="str">
        <f t="shared" si="8"/>
        <v>032000000</v>
      </c>
      <c r="P94" s="76" t="str">
        <f t="shared" si="9"/>
        <v>032079999</v>
      </c>
      <c r="Q94" t="s">
        <v>5492</v>
      </c>
      <c r="R94" t="s">
        <v>5497</v>
      </c>
      <c r="S94" t="s">
        <v>5862</v>
      </c>
      <c r="T94" t="s">
        <v>8972</v>
      </c>
      <c r="U94" t="s">
        <v>5498</v>
      </c>
      <c r="V94" t="s">
        <v>5863</v>
      </c>
      <c r="W94" t="str">
        <f t="shared" si="10"/>
        <v>Rør &amp; Fittings  |  Gruppe 02-03 Stålrør  |  Stålfittings</v>
      </c>
      <c r="X94" t="str">
        <f t="shared" si="11"/>
        <v>c1,02_03,NavLev3_12</v>
      </c>
      <c r="Y94">
        <v>93</v>
      </c>
    </row>
    <row r="95" spans="1:25" x14ac:dyDescent="0.2">
      <c r="A95">
        <v>1</v>
      </c>
      <c r="B95" t="s">
        <v>31</v>
      </c>
      <c r="C95" t="s">
        <v>5619</v>
      </c>
      <c r="D95">
        <v>0</v>
      </c>
      <c r="E95" t="s">
        <v>5499</v>
      </c>
      <c r="F95" t="s">
        <v>5853</v>
      </c>
      <c r="G95">
        <v>2</v>
      </c>
      <c r="H95" t="s">
        <v>5880</v>
      </c>
      <c r="I95" t="s">
        <v>5881</v>
      </c>
      <c r="J95">
        <v>0</v>
      </c>
      <c r="K95" s="73" t="s">
        <v>5882</v>
      </c>
      <c r="L95" t="s">
        <v>5883</v>
      </c>
      <c r="M95" t="str">
        <f t="shared" si="6"/>
        <v>032100</v>
      </c>
      <c r="N95" t="str">
        <f t="shared" si="7"/>
        <v>032299</v>
      </c>
      <c r="O95" s="76" t="str">
        <f t="shared" si="8"/>
        <v>032100000</v>
      </c>
      <c r="P95" s="76" t="str">
        <f t="shared" si="9"/>
        <v>032299999</v>
      </c>
      <c r="Q95" t="s">
        <v>5492</v>
      </c>
      <c r="R95" t="s">
        <v>5497</v>
      </c>
      <c r="S95" t="s">
        <v>5862</v>
      </c>
      <c r="T95" t="s">
        <v>8972</v>
      </c>
      <c r="U95" t="s">
        <v>5498</v>
      </c>
      <c r="V95" t="s">
        <v>5863</v>
      </c>
      <c r="W95" t="str">
        <f t="shared" si="10"/>
        <v>Rør &amp; Fittings  |  Gruppe 02-03 Stålrør  |  Stålfittings</v>
      </c>
      <c r="X95" t="str">
        <f t="shared" si="11"/>
        <v>c1,02_03,NavLev3_12</v>
      </c>
      <c r="Y95">
        <v>94</v>
      </c>
    </row>
    <row r="96" spans="1:25" x14ac:dyDescent="0.2">
      <c r="A96">
        <v>1</v>
      </c>
      <c r="B96" t="s">
        <v>31</v>
      </c>
      <c r="C96" t="s">
        <v>5619</v>
      </c>
      <c r="D96">
        <v>0</v>
      </c>
      <c r="E96" t="s">
        <v>5499</v>
      </c>
      <c r="F96" t="s">
        <v>5853</v>
      </c>
      <c r="G96">
        <v>2</v>
      </c>
      <c r="H96" t="s">
        <v>5880</v>
      </c>
      <c r="I96" t="s">
        <v>5881</v>
      </c>
      <c r="J96">
        <v>0</v>
      </c>
      <c r="K96" s="73" t="s">
        <v>5884</v>
      </c>
      <c r="L96" t="s">
        <v>5885</v>
      </c>
      <c r="M96" t="str">
        <f t="shared" si="6"/>
        <v>032380</v>
      </c>
      <c r="N96" t="str">
        <f t="shared" si="7"/>
        <v>032899</v>
      </c>
      <c r="O96" s="76" t="str">
        <f t="shared" si="8"/>
        <v>032380000</v>
      </c>
      <c r="P96" s="76" t="str">
        <f t="shared" si="9"/>
        <v>032899999</v>
      </c>
      <c r="Q96" t="s">
        <v>5492</v>
      </c>
      <c r="R96" t="s">
        <v>5497</v>
      </c>
      <c r="S96" t="s">
        <v>5862</v>
      </c>
      <c r="T96" t="s">
        <v>8972</v>
      </c>
      <c r="U96" t="s">
        <v>5498</v>
      </c>
      <c r="V96" t="s">
        <v>5863</v>
      </c>
      <c r="W96" t="str">
        <f t="shared" si="10"/>
        <v>Rør &amp; Fittings  |  Gruppe 02-03 Stålrør  |  Stålfittings</v>
      </c>
      <c r="X96" t="str">
        <f t="shared" si="11"/>
        <v>c1,02_03,NavLev3_12</v>
      </c>
      <c r="Y96">
        <v>95</v>
      </c>
    </row>
    <row r="97" spans="1:25" x14ac:dyDescent="0.2">
      <c r="A97">
        <v>1</v>
      </c>
      <c r="B97" t="s">
        <v>31</v>
      </c>
      <c r="C97" t="s">
        <v>5619</v>
      </c>
      <c r="D97">
        <v>0</v>
      </c>
      <c r="E97" t="s">
        <v>5499</v>
      </c>
      <c r="F97" t="s">
        <v>5853</v>
      </c>
      <c r="G97">
        <v>2</v>
      </c>
      <c r="H97" t="s">
        <v>5880</v>
      </c>
      <c r="I97" t="s">
        <v>5881</v>
      </c>
      <c r="J97">
        <v>0</v>
      </c>
      <c r="K97" s="73" t="s">
        <v>5886</v>
      </c>
      <c r="L97" t="s">
        <v>5887</v>
      </c>
      <c r="M97" t="str">
        <f t="shared" si="6"/>
        <v>032900</v>
      </c>
      <c r="N97" t="str">
        <f t="shared" si="7"/>
        <v>032999</v>
      </c>
      <c r="O97" s="76" t="str">
        <f t="shared" si="8"/>
        <v>032900000</v>
      </c>
      <c r="P97" s="76" t="str">
        <f t="shared" si="9"/>
        <v>032999999</v>
      </c>
      <c r="Q97" t="s">
        <v>5492</v>
      </c>
      <c r="R97" t="s">
        <v>5497</v>
      </c>
      <c r="S97" t="s">
        <v>5862</v>
      </c>
      <c r="T97" t="s">
        <v>8972</v>
      </c>
      <c r="U97" t="s">
        <v>5498</v>
      </c>
      <c r="V97" t="s">
        <v>5863</v>
      </c>
      <c r="W97" t="str">
        <f t="shared" si="10"/>
        <v>Rør &amp; Fittings  |  Gruppe 02-03 Stålrør  |  Stålfittings</v>
      </c>
      <c r="X97" t="str">
        <f t="shared" si="11"/>
        <v>c1,02_03,NavLev3_12</v>
      </c>
      <c r="Y97">
        <v>96</v>
      </c>
    </row>
    <row r="98" spans="1:25" x14ac:dyDescent="0.2">
      <c r="A98">
        <v>1</v>
      </c>
      <c r="B98" t="s">
        <v>31</v>
      </c>
      <c r="C98" t="s">
        <v>5619</v>
      </c>
      <c r="D98">
        <v>0</v>
      </c>
      <c r="E98" t="s">
        <v>5499</v>
      </c>
      <c r="F98" t="s">
        <v>5853</v>
      </c>
      <c r="G98">
        <v>2</v>
      </c>
      <c r="H98" t="s">
        <v>5888</v>
      </c>
      <c r="I98" t="s">
        <v>5889</v>
      </c>
      <c r="J98">
        <v>0</v>
      </c>
      <c r="K98" s="73" t="s">
        <v>5890</v>
      </c>
      <c r="L98" t="s">
        <v>5891</v>
      </c>
      <c r="M98" t="str">
        <f t="shared" si="6"/>
        <v>033000</v>
      </c>
      <c r="N98" t="str">
        <f t="shared" si="7"/>
        <v>033599</v>
      </c>
      <c r="O98" s="76" t="str">
        <f t="shared" si="8"/>
        <v>033000000</v>
      </c>
      <c r="P98" s="76" t="str">
        <f t="shared" si="9"/>
        <v>033599999</v>
      </c>
      <c r="Q98" t="s">
        <v>5492</v>
      </c>
      <c r="R98" t="s">
        <v>5497</v>
      </c>
      <c r="S98" t="s">
        <v>5862</v>
      </c>
      <c r="T98" t="s">
        <v>8972</v>
      </c>
      <c r="U98" t="s">
        <v>5498</v>
      </c>
      <c r="V98" t="s">
        <v>5863</v>
      </c>
      <c r="W98" t="str">
        <f t="shared" si="10"/>
        <v>Rør &amp; Fittings  |  Gruppe 02-03 Stålrør  |  Stålfittings</v>
      </c>
      <c r="X98" t="str">
        <f t="shared" si="11"/>
        <v>c1,02_03,NavLev3_12</v>
      </c>
      <c r="Y98">
        <v>97</v>
      </c>
    </row>
    <row r="99" spans="1:25" x14ac:dyDescent="0.2">
      <c r="A99">
        <v>1</v>
      </c>
      <c r="B99" t="s">
        <v>31</v>
      </c>
      <c r="C99" t="s">
        <v>5619</v>
      </c>
      <c r="D99">
        <v>0</v>
      </c>
      <c r="E99" t="s">
        <v>5499</v>
      </c>
      <c r="F99" t="s">
        <v>5853</v>
      </c>
      <c r="G99">
        <v>2</v>
      </c>
      <c r="H99" t="s">
        <v>5892</v>
      </c>
      <c r="I99" t="s">
        <v>5893</v>
      </c>
      <c r="J99">
        <v>0</v>
      </c>
      <c r="K99" s="73" t="s">
        <v>5894</v>
      </c>
      <c r="L99" t="s">
        <v>5895</v>
      </c>
      <c r="M99" t="str">
        <f t="shared" si="6"/>
        <v>033600</v>
      </c>
      <c r="N99" t="str">
        <f t="shared" si="7"/>
        <v>034199</v>
      </c>
      <c r="O99" s="76" t="str">
        <f t="shared" si="8"/>
        <v>033600000</v>
      </c>
      <c r="P99" s="76" t="str">
        <f t="shared" si="9"/>
        <v>034199999</v>
      </c>
      <c r="Q99" t="s">
        <v>5492</v>
      </c>
      <c r="R99" t="s">
        <v>5497</v>
      </c>
      <c r="S99" t="s">
        <v>5862</v>
      </c>
      <c r="T99" t="s">
        <v>8972</v>
      </c>
      <c r="U99" t="s">
        <v>5498</v>
      </c>
      <c r="V99" t="s">
        <v>5863</v>
      </c>
      <c r="W99" t="str">
        <f t="shared" si="10"/>
        <v>Rør &amp; Fittings  |  Gruppe 02-03 Stålrør  |  Stålfittings</v>
      </c>
      <c r="X99" t="str">
        <f t="shared" si="11"/>
        <v>c1,02_03,NavLev3_12</v>
      </c>
      <c r="Y99">
        <v>98</v>
      </c>
    </row>
    <row r="100" spans="1:25" x14ac:dyDescent="0.2">
      <c r="A100">
        <v>1</v>
      </c>
      <c r="B100" t="s">
        <v>31</v>
      </c>
      <c r="C100" t="s">
        <v>5619</v>
      </c>
      <c r="D100">
        <v>0</v>
      </c>
      <c r="E100" t="s">
        <v>5499</v>
      </c>
      <c r="F100" t="s">
        <v>5853</v>
      </c>
      <c r="G100">
        <v>2</v>
      </c>
      <c r="H100" t="s">
        <v>5892</v>
      </c>
      <c r="I100" t="s">
        <v>5893</v>
      </c>
      <c r="J100">
        <v>0</v>
      </c>
      <c r="K100" s="73" t="s">
        <v>5896</v>
      </c>
      <c r="L100" t="s">
        <v>5897</v>
      </c>
      <c r="M100" t="str">
        <f t="shared" si="6"/>
        <v>034200</v>
      </c>
      <c r="N100" t="str">
        <f t="shared" si="7"/>
        <v>034299</v>
      </c>
      <c r="O100" s="76" t="str">
        <f t="shared" si="8"/>
        <v>034200000</v>
      </c>
      <c r="P100" s="76" t="str">
        <f t="shared" si="9"/>
        <v>034299999</v>
      </c>
      <c r="Q100" t="s">
        <v>5492</v>
      </c>
      <c r="R100" t="s">
        <v>5497</v>
      </c>
      <c r="S100" t="s">
        <v>5862</v>
      </c>
      <c r="T100" t="s">
        <v>8972</v>
      </c>
      <c r="U100" t="s">
        <v>5498</v>
      </c>
      <c r="V100" t="s">
        <v>5863</v>
      </c>
      <c r="W100" t="str">
        <f t="shared" si="10"/>
        <v>Rør &amp; Fittings  |  Gruppe 02-03 Stålrør  |  Stålfittings</v>
      </c>
      <c r="X100" t="str">
        <f t="shared" si="11"/>
        <v>c1,02_03,NavLev3_12</v>
      </c>
      <c r="Y100">
        <v>99</v>
      </c>
    </row>
    <row r="101" spans="1:25" x14ac:dyDescent="0.2">
      <c r="A101">
        <v>1</v>
      </c>
      <c r="B101" t="s">
        <v>31</v>
      </c>
      <c r="C101" t="s">
        <v>5619</v>
      </c>
      <c r="D101">
        <v>0</v>
      </c>
      <c r="E101" t="s">
        <v>5499</v>
      </c>
      <c r="F101" t="s">
        <v>5853</v>
      </c>
      <c r="G101">
        <v>2</v>
      </c>
      <c r="H101" t="s">
        <v>5892</v>
      </c>
      <c r="I101" t="s">
        <v>5893</v>
      </c>
      <c r="J101">
        <v>0</v>
      </c>
      <c r="K101" s="73" t="s">
        <v>5898</v>
      </c>
      <c r="L101" t="s">
        <v>5899</v>
      </c>
      <c r="M101" t="str">
        <f t="shared" si="6"/>
        <v>034300</v>
      </c>
      <c r="N101" t="str">
        <f t="shared" si="7"/>
        <v>034399</v>
      </c>
      <c r="O101" s="76" t="str">
        <f t="shared" si="8"/>
        <v>034300000</v>
      </c>
      <c r="P101" s="76" t="str">
        <f t="shared" si="9"/>
        <v>034399999</v>
      </c>
      <c r="Q101" t="s">
        <v>5492</v>
      </c>
      <c r="R101" t="s">
        <v>5497</v>
      </c>
      <c r="S101" t="s">
        <v>5862</v>
      </c>
      <c r="T101" t="s">
        <v>8972</v>
      </c>
      <c r="U101" t="s">
        <v>5498</v>
      </c>
      <c r="V101" t="s">
        <v>5863</v>
      </c>
      <c r="W101" t="str">
        <f t="shared" si="10"/>
        <v>Rør &amp; Fittings  |  Gruppe 02-03 Stålrør  |  Stålfittings</v>
      </c>
      <c r="X101" t="str">
        <f t="shared" si="11"/>
        <v>c1,02_03,NavLev3_12</v>
      </c>
      <c r="Y101">
        <v>100</v>
      </c>
    </row>
    <row r="102" spans="1:25" x14ac:dyDescent="0.2">
      <c r="A102">
        <v>1</v>
      </c>
      <c r="B102" t="s">
        <v>31</v>
      </c>
      <c r="C102" t="s">
        <v>5619</v>
      </c>
      <c r="D102">
        <v>0</v>
      </c>
      <c r="E102" t="s">
        <v>5499</v>
      </c>
      <c r="F102" t="s">
        <v>5853</v>
      </c>
      <c r="G102">
        <v>2</v>
      </c>
      <c r="H102" t="s">
        <v>5892</v>
      </c>
      <c r="I102" t="s">
        <v>5893</v>
      </c>
      <c r="J102">
        <v>0</v>
      </c>
      <c r="K102" s="73" t="s">
        <v>5900</v>
      </c>
      <c r="L102" t="s">
        <v>5901</v>
      </c>
      <c r="M102" t="str">
        <f t="shared" si="6"/>
        <v>034400</v>
      </c>
      <c r="N102" t="str">
        <f t="shared" si="7"/>
        <v>034499</v>
      </c>
      <c r="O102" s="76" t="str">
        <f t="shared" si="8"/>
        <v>034400000</v>
      </c>
      <c r="P102" s="76" t="str">
        <f t="shared" si="9"/>
        <v>034499999</v>
      </c>
      <c r="Q102" t="s">
        <v>5492</v>
      </c>
      <c r="R102" t="s">
        <v>5497</v>
      </c>
      <c r="S102" t="s">
        <v>5862</v>
      </c>
      <c r="T102" t="s">
        <v>8972</v>
      </c>
      <c r="U102" t="s">
        <v>5498</v>
      </c>
      <c r="V102" t="s">
        <v>5863</v>
      </c>
      <c r="W102" t="str">
        <f t="shared" si="10"/>
        <v>Rør &amp; Fittings  |  Gruppe 02-03 Stålrør  |  Stålfittings</v>
      </c>
      <c r="X102" t="str">
        <f t="shared" si="11"/>
        <v>c1,02_03,NavLev3_12</v>
      </c>
      <c r="Y102">
        <v>101</v>
      </c>
    </row>
    <row r="103" spans="1:25" x14ac:dyDescent="0.2">
      <c r="A103">
        <v>1</v>
      </c>
      <c r="B103" t="s">
        <v>31</v>
      </c>
      <c r="C103" t="s">
        <v>5619</v>
      </c>
      <c r="D103">
        <v>0</v>
      </c>
      <c r="E103" t="s">
        <v>5499</v>
      </c>
      <c r="F103" t="s">
        <v>5853</v>
      </c>
      <c r="G103">
        <v>2</v>
      </c>
      <c r="H103" t="s">
        <v>5902</v>
      </c>
      <c r="I103" t="s">
        <v>5903</v>
      </c>
      <c r="J103">
        <v>0</v>
      </c>
      <c r="K103" s="73" t="s">
        <v>5904</v>
      </c>
      <c r="L103" t="s">
        <v>5905</v>
      </c>
      <c r="M103" t="str">
        <f t="shared" si="6"/>
        <v>034500</v>
      </c>
      <c r="N103" t="str">
        <f t="shared" si="7"/>
        <v>034599</v>
      </c>
      <c r="O103" s="76" t="str">
        <f t="shared" si="8"/>
        <v>034500000</v>
      </c>
      <c r="P103" s="76" t="str">
        <f t="shared" si="9"/>
        <v>034599999</v>
      </c>
      <c r="Q103" t="s">
        <v>5492</v>
      </c>
      <c r="R103" t="s">
        <v>5497</v>
      </c>
      <c r="S103" t="s">
        <v>5862</v>
      </c>
      <c r="T103" t="s">
        <v>8972</v>
      </c>
      <c r="U103" t="s">
        <v>5498</v>
      </c>
      <c r="V103" t="s">
        <v>5863</v>
      </c>
      <c r="W103" t="str">
        <f t="shared" si="10"/>
        <v>Rør &amp; Fittings  |  Gruppe 02-03 Stålrør  |  Stålfittings</v>
      </c>
      <c r="X103" t="str">
        <f t="shared" si="11"/>
        <v>c1,02_03,NavLev3_12</v>
      </c>
      <c r="Y103">
        <v>102</v>
      </c>
    </row>
    <row r="104" spans="1:25" x14ac:dyDescent="0.2">
      <c r="A104">
        <v>1</v>
      </c>
      <c r="B104" t="s">
        <v>31</v>
      </c>
      <c r="C104" t="s">
        <v>5619</v>
      </c>
      <c r="D104">
        <v>0</v>
      </c>
      <c r="E104" t="s">
        <v>5499</v>
      </c>
      <c r="F104" t="s">
        <v>5853</v>
      </c>
      <c r="G104">
        <v>2</v>
      </c>
      <c r="H104" t="s">
        <v>5906</v>
      </c>
      <c r="I104" t="s">
        <v>5907</v>
      </c>
      <c r="J104">
        <v>0</v>
      </c>
      <c r="K104" s="73" t="s">
        <v>5908</v>
      </c>
      <c r="L104" t="s">
        <v>5909</v>
      </c>
      <c r="M104" t="str">
        <f t="shared" si="6"/>
        <v>034600</v>
      </c>
      <c r="N104" t="str">
        <f t="shared" si="7"/>
        <v>034699</v>
      </c>
      <c r="O104" s="76" t="str">
        <f t="shared" si="8"/>
        <v>034600000</v>
      </c>
      <c r="P104" s="76" t="str">
        <f t="shared" si="9"/>
        <v>034699999</v>
      </c>
      <c r="Q104" t="s">
        <v>5492</v>
      </c>
      <c r="R104" t="s">
        <v>5497</v>
      </c>
      <c r="S104" t="s">
        <v>5862</v>
      </c>
      <c r="T104" t="s">
        <v>8972</v>
      </c>
      <c r="U104" t="s">
        <v>5498</v>
      </c>
      <c r="V104" t="s">
        <v>5863</v>
      </c>
      <c r="W104" t="str">
        <f t="shared" si="10"/>
        <v>Rør &amp; Fittings  |  Gruppe 02-03 Stålrør  |  Stålfittings</v>
      </c>
      <c r="X104" t="str">
        <f t="shared" si="11"/>
        <v>c1,02_03,NavLev3_12</v>
      </c>
      <c r="Y104">
        <v>103</v>
      </c>
    </row>
    <row r="105" spans="1:25" x14ac:dyDescent="0.2">
      <c r="A105">
        <v>1</v>
      </c>
      <c r="B105" t="s">
        <v>31</v>
      </c>
      <c r="C105" t="s">
        <v>5619</v>
      </c>
      <c r="D105">
        <v>0</v>
      </c>
      <c r="E105" t="s">
        <v>5499</v>
      </c>
      <c r="F105" t="s">
        <v>5853</v>
      </c>
      <c r="G105">
        <v>2</v>
      </c>
      <c r="H105" t="s">
        <v>5906</v>
      </c>
      <c r="I105" t="s">
        <v>5907</v>
      </c>
      <c r="J105">
        <v>0</v>
      </c>
      <c r="K105" s="73" t="s">
        <v>5910</v>
      </c>
      <c r="L105" t="s">
        <v>5911</v>
      </c>
      <c r="M105" t="str">
        <f t="shared" si="6"/>
        <v>034700</v>
      </c>
      <c r="N105" t="str">
        <f t="shared" si="7"/>
        <v>034899</v>
      </c>
      <c r="O105" s="76" t="str">
        <f t="shared" si="8"/>
        <v>034700000</v>
      </c>
      <c r="P105" s="76" t="str">
        <f t="shared" si="9"/>
        <v>034899999</v>
      </c>
      <c r="Q105" t="s">
        <v>5492</v>
      </c>
      <c r="R105" t="s">
        <v>5497</v>
      </c>
      <c r="S105" t="s">
        <v>5862</v>
      </c>
      <c r="T105" t="s">
        <v>8972</v>
      </c>
      <c r="U105" t="s">
        <v>5498</v>
      </c>
      <c r="V105" t="s">
        <v>5863</v>
      </c>
      <c r="W105" t="str">
        <f t="shared" si="10"/>
        <v>Rør &amp; Fittings  |  Gruppe 02-03 Stålrør  |  Stålfittings</v>
      </c>
      <c r="X105" t="str">
        <f t="shared" si="11"/>
        <v>c1,02_03,NavLev3_12</v>
      </c>
      <c r="Y105">
        <v>104</v>
      </c>
    </row>
    <row r="106" spans="1:25" x14ac:dyDescent="0.2">
      <c r="A106">
        <v>1</v>
      </c>
      <c r="B106" t="s">
        <v>31</v>
      </c>
      <c r="C106" t="s">
        <v>5619</v>
      </c>
      <c r="D106">
        <v>0</v>
      </c>
      <c r="E106" t="s">
        <v>5499</v>
      </c>
      <c r="F106" t="s">
        <v>5853</v>
      </c>
      <c r="G106">
        <v>2</v>
      </c>
      <c r="H106" t="s">
        <v>5906</v>
      </c>
      <c r="I106" t="s">
        <v>5907</v>
      </c>
      <c r="J106">
        <v>0</v>
      </c>
      <c r="K106" s="73" t="s">
        <v>5912</v>
      </c>
      <c r="L106" t="s">
        <v>5913</v>
      </c>
      <c r="M106" t="str">
        <f t="shared" si="6"/>
        <v>034900</v>
      </c>
      <c r="N106" t="str">
        <f t="shared" si="7"/>
        <v>035039</v>
      </c>
      <c r="O106" s="76" t="str">
        <f t="shared" si="8"/>
        <v>034900000</v>
      </c>
      <c r="P106" s="76" t="str">
        <f t="shared" si="9"/>
        <v>035039999</v>
      </c>
      <c r="Q106" t="s">
        <v>5492</v>
      </c>
      <c r="R106" t="s">
        <v>5497</v>
      </c>
      <c r="S106" t="s">
        <v>5862</v>
      </c>
      <c r="T106" t="s">
        <v>8972</v>
      </c>
      <c r="U106" t="s">
        <v>5498</v>
      </c>
      <c r="V106" t="s">
        <v>5863</v>
      </c>
      <c r="W106" t="str">
        <f t="shared" si="10"/>
        <v>Rør &amp; Fittings  |  Gruppe 02-03 Stålrør  |  Stålfittings</v>
      </c>
      <c r="X106" t="str">
        <f t="shared" si="11"/>
        <v>c1,02_03,NavLev3_12</v>
      </c>
      <c r="Y106">
        <v>105</v>
      </c>
    </row>
    <row r="107" spans="1:25" x14ac:dyDescent="0.2">
      <c r="A107">
        <v>1</v>
      </c>
      <c r="B107" t="s">
        <v>31</v>
      </c>
      <c r="C107" t="s">
        <v>5619</v>
      </c>
      <c r="D107">
        <v>0</v>
      </c>
      <c r="E107" t="s">
        <v>5499</v>
      </c>
      <c r="F107" t="s">
        <v>5853</v>
      </c>
      <c r="G107">
        <v>2</v>
      </c>
      <c r="H107" t="s">
        <v>5914</v>
      </c>
      <c r="I107" t="s">
        <v>5915</v>
      </c>
      <c r="J107">
        <v>0</v>
      </c>
      <c r="K107" s="73" t="s">
        <v>5916</v>
      </c>
      <c r="L107" t="s">
        <v>5917</v>
      </c>
      <c r="M107" t="str">
        <f t="shared" si="6"/>
        <v>035040</v>
      </c>
      <c r="N107" t="str">
        <f t="shared" si="7"/>
        <v>035099</v>
      </c>
      <c r="O107" s="76" t="str">
        <f t="shared" si="8"/>
        <v>035040000</v>
      </c>
      <c r="P107" s="76" t="str">
        <f t="shared" si="9"/>
        <v>035099999</v>
      </c>
      <c r="Q107" t="s">
        <v>5492</v>
      </c>
      <c r="R107" t="s">
        <v>5497</v>
      </c>
      <c r="S107" t="s">
        <v>5862</v>
      </c>
      <c r="T107" t="s">
        <v>8972</v>
      </c>
      <c r="U107" t="s">
        <v>5498</v>
      </c>
      <c r="V107" t="s">
        <v>5863</v>
      </c>
      <c r="W107" t="str">
        <f t="shared" si="10"/>
        <v>Rør &amp; Fittings  |  Gruppe 02-03 Stålrør  |  Stålfittings</v>
      </c>
      <c r="X107" t="str">
        <f t="shared" si="11"/>
        <v>c1,02_03,NavLev3_12</v>
      </c>
      <c r="Y107">
        <v>106</v>
      </c>
    </row>
    <row r="108" spans="1:25" x14ac:dyDescent="0.2">
      <c r="A108">
        <v>1</v>
      </c>
      <c r="B108" t="s">
        <v>31</v>
      </c>
      <c r="C108" t="s">
        <v>5619</v>
      </c>
      <c r="D108">
        <v>0</v>
      </c>
      <c r="E108" t="s">
        <v>5499</v>
      </c>
      <c r="F108" t="s">
        <v>5853</v>
      </c>
      <c r="G108">
        <v>2</v>
      </c>
      <c r="H108" t="s">
        <v>5918</v>
      </c>
      <c r="I108" t="s">
        <v>5919</v>
      </c>
      <c r="J108">
        <v>0</v>
      </c>
      <c r="K108" s="73" t="s">
        <v>5920</v>
      </c>
      <c r="L108" t="s">
        <v>5921</v>
      </c>
      <c r="M108" t="str">
        <f t="shared" si="6"/>
        <v>035150</v>
      </c>
      <c r="N108" t="str">
        <f t="shared" si="7"/>
        <v>035259</v>
      </c>
      <c r="O108" s="76" t="str">
        <f t="shared" si="8"/>
        <v>035150000</v>
      </c>
      <c r="P108" s="76" t="str">
        <f t="shared" si="9"/>
        <v>035259999</v>
      </c>
      <c r="Q108" t="s">
        <v>5492</v>
      </c>
      <c r="R108" t="s">
        <v>5497</v>
      </c>
      <c r="S108" t="s">
        <v>5862</v>
      </c>
      <c r="T108" t="s">
        <v>8972</v>
      </c>
      <c r="U108" t="s">
        <v>5498</v>
      </c>
      <c r="V108" t="s">
        <v>5863</v>
      </c>
      <c r="W108" t="str">
        <f t="shared" si="10"/>
        <v>Rør &amp; Fittings  |  Gruppe 02-03 Stålrør  |  Stålfittings</v>
      </c>
      <c r="X108" t="str">
        <f t="shared" si="11"/>
        <v>c1,02_03,NavLev3_12</v>
      </c>
      <c r="Y108">
        <v>107</v>
      </c>
    </row>
    <row r="109" spans="1:25" x14ac:dyDescent="0.2">
      <c r="A109">
        <v>1</v>
      </c>
      <c r="B109" t="s">
        <v>31</v>
      </c>
      <c r="C109" t="s">
        <v>5619</v>
      </c>
      <c r="D109">
        <v>0</v>
      </c>
      <c r="E109" t="s">
        <v>5499</v>
      </c>
      <c r="F109" t="s">
        <v>5853</v>
      </c>
      <c r="G109">
        <v>2</v>
      </c>
      <c r="H109" t="s">
        <v>5918</v>
      </c>
      <c r="I109" t="s">
        <v>5919</v>
      </c>
      <c r="J109">
        <v>0</v>
      </c>
      <c r="K109" s="73" t="s">
        <v>5922</v>
      </c>
      <c r="L109" t="s">
        <v>5923</v>
      </c>
      <c r="M109" t="str">
        <f t="shared" si="6"/>
        <v>035260</v>
      </c>
      <c r="N109" t="str">
        <f t="shared" si="7"/>
        <v>035299</v>
      </c>
      <c r="O109" s="76" t="str">
        <f t="shared" si="8"/>
        <v>035260000</v>
      </c>
      <c r="P109" s="76" t="str">
        <f t="shared" si="9"/>
        <v>035299999</v>
      </c>
      <c r="Q109" t="s">
        <v>5492</v>
      </c>
      <c r="R109" t="s">
        <v>5497</v>
      </c>
      <c r="S109" t="s">
        <v>5862</v>
      </c>
      <c r="T109" t="s">
        <v>8972</v>
      </c>
      <c r="U109" t="s">
        <v>5498</v>
      </c>
      <c r="V109" t="s">
        <v>5863</v>
      </c>
      <c r="W109" t="str">
        <f t="shared" si="10"/>
        <v>Rør &amp; Fittings  |  Gruppe 02-03 Stålrør  |  Stålfittings</v>
      </c>
      <c r="X109" t="str">
        <f t="shared" si="11"/>
        <v>c1,02_03,NavLev3_12</v>
      </c>
      <c r="Y109">
        <v>108</v>
      </c>
    </row>
    <row r="110" spans="1:25" x14ac:dyDescent="0.2">
      <c r="A110">
        <v>1</v>
      </c>
      <c r="B110" t="s">
        <v>31</v>
      </c>
      <c r="C110" t="s">
        <v>5619</v>
      </c>
      <c r="D110">
        <v>0</v>
      </c>
      <c r="E110" t="s">
        <v>5499</v>
      </c>
      <c r="F110" t="s">
        <v>5853</v>
      </c>
      <c r="G110">
        <v>2</v>
      </c>
      <c r="H110" t="s">
        <v>5918</v>
      </c>
      <c r="I110" t="s">
        <v>5919</v>
      </c>
      <c r="J110">
        <v>0</v>
      </c>
      <c r="K110" s="73" t="s">
        <v>5924</v>
      </c>
      <c r="L110" t="s">
        <v>5925</v>
      </c>
      <c r="M110" t="str">
        <f t="shared" si="6"/>
        <v>035300</v>
      </c>
      <c r="N110" t="str">
        <f t="shared" si="7"/>
        <v>035349</v>
      </c>
      <c r="O110" s="76" t="str">
        <f t="shared" si="8"/>
        <v>035300000</v>
      </c>
      <c r="P110" s="76" t="str">
        <f t="shared" si="9"/>
        <v>035349999</v>
      </c>
      <c r="Q110" t="s">
        <v>5492</v>
      </c>
      <c r="R110" t="s">
        <v>5497</v>
      </c>
      <c r="S110" t="s">
        <v>5862</v>
      </c>
      <c r="T110" t="s">
        <v>8972</v>
      </c>
      <c r="U110" t="s">
        <v>5498</v>
      </c>
      <c r="V110" t="s">
        <v>5863</v>
      </c>
      <c r="W110" t="str">
        <f t="shared" si="10"/>
        <v>Rør &amp; Fittings  |  Gruppe 02-03 Stålrør  |  Stålfittings</v>
      </c>
      <c r="X110" t="str">
        <f t="shared" si="11"/>
        <v>c1,02_03,NavLev3_12</v>
      </c>
      <c r="Y110">
        <v>109</v>
      </c>
    </row>
    <row r="111" spans="1:25" x14ac:dyDescent="0.2">
      <c r="A111">
        <v>1</v>
      </c>
      <c r="B111" t="s">
        <v>31</v>
      </c>
      <c r="C111" t="s">
        <v>5619</v>
      </c>
      <c r="D111">
        <v>0</v>
      </c>
      <c r="E111" t="s">
        <v>5499</v>
      </c>
      <c r="F111" t="s">
        <v>5853</v>
      </c>
      <c r="G111">
        <v>2</v>
      </c>
      <c r="H111" t="s">
        <v>5918</v>
      </c>
      <c r="I111" t="s">
        <v>5919</v>
      </c>
      <c r="J111">
        <v>0</v>
      </c>
      <c r="K111" s="73" t="s">
        <v>5926</v>
      </c>
      <c r="L111" t="s">
        <v>5927</v>
      </c>
      <c r="M111" t="str">
        <f t="shared" si="6"/>
        <v>035350</v>
      </c>
      <c r="N111" t="str">
        <f t="shared" si="7"/>
        <v>035399</v>
      </c>
      <c r="O111" s="76" t="str">
        <f t="shared" si="8"/>
        <v>035350000</v>
      </c>
      <c r="P111" s="76" t="str">
        <f t="shared" si="9"/>
        <v>035399999</v>
      </c>
      <c r="Q111" t="s">
        <v>5492</v>
      </c>
      <c r="R111" t="s">
        <v>5497</v>
      </c>
      <c r="S111" t="s">
        <v>5862</v>
      </c>
      <c r="T111" t="s">
        <v>8972</v>
      </c>
      <c r="U111" t="s">
        <v>5498</v>
      </c>
      <c r="V111" t="s">
        <v>5863</v>
      </c>
      <c r="W111" t="str">
        <f t="shared" si="10"/>
        <v>Rør &amp; Fittings  |  Gruppe 02-03 Stålrør  |  Stålfittings</v>
      </c>
      <c r="X111" t="str">
        <f t="shared" si="11"/>
        <v>c1,02_03,NavLev3_12</v>
      </c>
      <c r="Y111">
        <v>110</v>
      </c>
    </row>
    <row r="112" spans="1:25" x14ac:dyDescent="0.2">
      <c r="A112">
        <v>1</v>
      </c>
      <c r="B112" t="s">
        <v>31</v>
      </c>
      <c r="C112" t="s">
        <v>5619</v>
      </c>
      <c r="D112">
        <v>0</v>
      </c>
      <c r="E112" t="s">
        <v>5499</v>
      </c>
      <c r="F112" t="s">
        <v>5853</v>
      </c>
      <c r="G112">
        <v>2</v>
      </c>
      <c r="H112" t="s">
        <v>5918</v>
      </c>
      <c r="I112" t="s">
        <v>5919</v>
      </c>
      <c r="J112">
        <v>0</v>
      </c>
      <c r="K112" s="73" t="s">
        <v>5928</v>
      </c>
      <c r="L112" t="s">
        <v>5929</v>
      </c>
      <c r="M112" t="str">
        <f t="shared" si="6"/>
        <v>035400</v>
      </c>
      <c r="N112" t="str">
        <f t="shared" si="7"/>
        <v>035499</v>
      </c>
      <c r="O112" s="76" t="str">
        <f t="shared" si="8"/>
        <v>035400000</v>
      </c>
      <c r="P112" s="76" t="str">
        <f t="shared" si="9"/>
        <v>035499999</v>
      </c>
      <c r="Q112" t="s">
        <v>5492</v>
      </c>
      <c r="R112" t="s">
        <v>5497</v>
      </c>
      <c r="S112" t="s">
        <v>5862</v>
      </c>
      <c r="T112" t="s">
        <v>8972</v>
      </c>
      <c r="U112" t="s">
        <v>5498</v>
      </c>
      <c r="V112" t="s">
        <v>5863</v>
      </c>
      <c r="W112" t="str">
        <f t="shared" si="10"/>
        <v>Rør &amp; Fittings  |  Gruppe 02-03 Stålrør  |  Stålfittings</v>
      </c>
      <c r="X112" t="str">
        <f t="shared" si="11"/>
        <v>c1,02_03,NavLev3_12</v>
      </c>
      <c r="Y112">
        <v>111</v>
      </c>
    </row>
    <row r="113" spans="1:25" x14ac:dyDescent="0.2">
      <c r="A113">
        <v>1</v>
      </c>
      <c r="B113" t="s">
        <v>31</v>
      </c>
      <c r="C113" t="s">
        <v>5619</v>
      </c>
      <c r="D113">
        <v>0</v>
      </c>
      <c r="E113" t="s">
        <v>5499</v>
      </c>
      <c r="F113" t="s">
        <v>5853</v>
      </c>
      <c r="G113">
        <v>2</v>
      </c>
      <c r="H113" t="s">
        <v>5918</v>
      </c>
      <c r="I113" t="s">
        <v>5919</v>
      </c>
      <c r="J113">
        <v>0</v>
      </c>
      <c r="K113" s="73" t="s">
        <v>5930</v>
      </c>
      <c r="L113" t="s">
        <v>5931</v>
      </c>
      <c r="M113" t="str">
        <f t="shared" si="6"/>
        <v>035500</v>
      </c>
      <c r="N113" t="str">
        <f t="shared" si="7"/>
        <v>035599</v>
      </c>
      <c r="O113" s="76" t="str">
        <f t="shared" si="8"/>
        <v>035500000</v>
      </c>
      <c r="P113" s="76" t="str">
        <f t="shared" si="9"/>
        <v>035599999</v>
      </c>
      <c r="Q113" t="s">
        <v>5492</v>
      </c>
      <c r="R113" t="s">
        <v>5497</v>
      </c>
      <c r="S113" t="s">
        <v>5862</v>
      </c>
      <c r="T113" t="s">
        <v>8972</v>
      </c>
      <c r="U113" t="s">
        <v>5498</v>
      </c>
      <c r="V113" t="s">
        <v>5863</v>
      </c>
      <c r="W113" t="str">
        <f t="shared" si="10"/>
        <v>Rør &amp; Fittings  |  Gruppe 02-03 Stålrør  |  Stålfittings</v>
      </c>
      <c r="X113" t="str">
        <f t="shared" si="11"/>
        <v>c1,02_03,NavLev3_12</v>
      </c>
      <c r="Y113">
        <v>112</v>
      </c>
    </row>
    <row r="114" spans="1:25" x14ac:dyDescent="0.2">
      <c r="A114">
        <v>1</v>
      </c>
      <c r="B114" t="s">
        <v>31</v>
      </c>
      <c r="C114" t="s">
        <v>5619</v>
      </c>
      <c r="D114">
        <v>0</v>
      </c>
      <c r="E114" t="s">
        <v>5499</v>
      </c>
      <c r="F114" t="s">
        <v>5853</v>
      </c>
      <c r="G114">
        <v>2</v>
      </c>
      <c r="H114" t="s">
        <v>5918</v>
      </c>
      <c r="I114" t="s">
        <v>5919</v>
      </c>
      <c r="J114">
        <v>0</v>
      </c>
      <c r="K114" s="73" t="s">
        <v>5932</v>
      </c>
      <c r="L114" t="s">
        <v>5933</v>
      </c>
      <c r="M114" t="str">
        <f t="shared" si="6"/>
        <v>035600</v>
      </c>
      <c r="N114" t="str">
        <f t="shared" si="7"/>
        <v>035643</v>
      </c>
      <c r="O114" s="76" t="str">
        <f t="shared" si="8"/>
        <v>035600000</v>
      </c>
      <c r="P114" s="76" t="str">
        <f t="shared" si="9"/>
        <v>035643999</v>
      </c>
      <c r="Q114" t="s">
        <v>5492</v>
      </c>
      <c r="R114" t="s">
        <v>5497</v>
      </c>
      <c r="S114" t="s">
        <v>5862</v>
      </c>
      <c r="T114" t="s">
        <v>8972</v>
      </c>
      <c r="U114" t="s">
        <v>5498</v>
      </c>
      <c r="V114" t="s">
        <v>5863</v>
      </c>
      <c r="W114" t="str">
        <f t="shared" si="10"/>
        <v>Rør &amp; Fittings  |  Gruppe 02-03 Stålrør  |  Stålfittings</v>
      </c>
      <c r="X114" t="str">
        <f t="shared" si="11"/>
        <v>c1,02_03,NavLev3_12</v>
      </c>
      <c r="Y114">
        <v>113</v>
      </c>
    </row>
    <row r="115" spans="1:25" x14ac:dyDescent="0.2">
      <c r="A115">
        <v>1</v>
      </c>
      <c r="B115" t="s">
        <v>31</v>
      </c>
      <c r="C115" t="s">
        <v>5619</v>
      </c>
      <c r="D115">
        <v>0</v>
      </c>
      <c r="E115" t="s">
        <v>5499</v>
      </c>
      <c r="F115" t="s">
        <v>5853</v>
      </c>
      <c r="G115">
        <v>2</v>
      </c>
      <c r="H115" t="s">
        <v>5918</v>
      </c>
      <c r="I115" t="s">
        <v>5919</v>
      </c>
      <c r="J115">
        <v>0</v>
      </c>
      <c r="K115" s="73" t="s">
        <v>5934</v>
      </c>
      <c r="L115" t="s">
        <v>5935</v>
      </c>
      <c r="M115" t="str">
        <f t="shared" si="6"/>
        <v>035644</v>
      </c>
      <c r="N115" t="str">
        <f t="shared" si="7"/>
        <v>035699</v>
      </c>
      <c r="O115" s="76" t="str">
        <f t="shared" si="8"/>
        <v>035644000</v>
      </c>
      <c r="P115" s="76" t="str">
        <f t="shared" si="9"/>
        <v>035699999</v>
      </c>
      <c r="Q115" t="s">
        <v>5492</v>
      </c>
      <c r="R115" t="s">
        <v>5497</v>
      </c>
      <c r="S115" t="s">
        <v>5862</v>
      </c>
      <c r="T115" t="s">
        <v>8972</v>
      </c>
      <c r="U115" t="s">
        <v>5498</v>
      </c>
      <c r="V115" t="s">
        <v>5863</v>
      </c>
      <c r="W115" t="str">
        <f t="shared" si="10"/>
        <v>Rør &amp; Fittings  |  Gruppe 02-03 Stålrør  |  Stålfittings</v>
      </c>
      <c r="X115" t="str">
        <f t="shared" si="11"/>
        <v>c1,02_03,NavLev3_12</v>
      </c>
      <c r="Y115">
        <v>114</v>
      </c>
    </row>
    <row r="116" spans="1:25" x14ac:dyDescent="0.2">
      <c r="A116">
        <v>1</v>
      </c>
      <c r="B116" t="s">
        <v>31</v>
      </c>
      <c r="C116" t="s">
        <v>5619</v>
      </c>
      <c r="D116">
        <v>0</v>
      </c>
      <c r="E116" t="s">
        <v>5499</v>
      </c>
      <c r="F116" t="s">
        <v>5853</v>
      </c>
      <c r="G116">
        <v>2</v>
      </c>
      <c r="H116" t="s">
        <v>5918</v>
      </c>
      <c r="I116" t="s">
        <v>5919</v>
      </c>
      <c r="J116">
        <v>0</v>
      </c>
      <c r="K116" s="73" t="s">
        <v>5936</v>
      </c>
      <c r="L116" t="s">
        <v>5937</v>
      </c>
      <c r="M116" t="str">
        <f t="shared" si="6"/>
        <v>035700</v>
      </c>
      <c r="N116" t="str">
        <f t="shared" si="7"/>
        <v>035799</v>
      </c>
      <c r="O116" s="76" t="str">
        <f t="shared" si="8"/>
        <v>035700000</v>
      </c>
      <c r="P116" s="76" t="str">
        <f t="shared" si="9"/>
        <v>035799999</v>
      </c>
      <c r="Q116" t="s">
        <v>5492</v>
      </c>
      <c r="R116" t="s">
        <v>5497</v>
      </c>
      <c r="S116" t="s">
        <v>5862</v>
      </c>
      <c r="T116" t="s">
        <v>8972</v>
      </c>
      <c r="U116" t="s">
        <v>5498</v>
      </c>
      <c r="V116" t="s">
        <v>5863</v>
      </c>
      <c r="W116" t="str">
        <f t="shared" si="10"/>
        <v>Rør &amp; Fittings  |  Gruppe 02-03 Stålrør  |  Stålfittings</v>
      </c>
      <c r="X116" t="str">
        <f t="shared" si="11"/>
        <v>c1,02_03,NavLev3_12</v>
      </c>
      <c r="Y116">
        <v>115</v>
      </c>
    </row>
    <row r="117" spans="1:25" x14ac:dyDescent="0.2">
      <c r="A117">
        <v>1</v>
      </c>
      <c r="B117" t="s">
        <v>31</v>
      </c>
      <c r="C117" t="s">
        <v>5619</v>
      </c>
      <c r="D117">
        <v>0</v>
      </c>
      <c r="E117" t="s">
        <v>5499</v>
      </c>
      <c r="F117" t="s">
        <v>5853</v>
      </c>
      <c r="G117">
        <v>2</v>
      </c>
      <c r="H117" t="s">
        <v>5918</v>
      </c>
      <c r="I117" t="s">
        <v>5919</v>
      </c>
      <c r="J117">
        <v>0</v>
      </c>
      <c r="K117" s="73" t="s">
        <v>5938</v>
      </c>
      <c r="L117" t="s">
        <v>5939</v>
      </c>
      <c r="M117" t="str">
        <f t="shared" si="6"/>
        <v>035800</v>
      </c>
      <c r="N117" t="str">
        <f t="shared" si="7"/>
        <v>035999</v>
      </c>
      <c r="O117" s="76" t="str">
        <f t="shared" si="8"/>
        <v>035800000</v>
      </c>
      <c r="P117" s="76" t="str">
        <f t="shared" si="9"/>
        <v>035999999</v>
      </c>
      <c r="Q117" t="s">
        <v>5492</v>
      </c>
      <c r="R117" t="s">
        <v>5497</v>
      </c>
      <c r="S117" t="s">
        <v>5862</v>
      </c>
      <c r="T117" t="s">
        <v>8972</v>
      </c>
      <c r="U117" t="s">
        <v>5498</v>
      </c>
      <c r="V117" t="s">
        <v>5863</v>
      </c>
      <c r="W117" t="str">
        <f t="shared" si="10"/>
        <v>Rør &amp; Fittings  |  Gruppe 02-03 Stålrør  |  Stålfittings</v>
      </c>
      <c r="X117" t="str">
        <f t="shared" si="11"/>
        <v>c1,02_03,NavLev3_12</v>
      </c>
      <c r="Y117">
        <v>116</v>
      </c>
    </row>
    <row r="118" spans="1:25" x14ac:dyDescent="0.2">
      <c r="A118">
        <v>1</v>
      </c>
      <c r="B118" t="s">
        <v>31</v>
      </c>
      <c r="C118" t="s">
        <v>5619</v>
      </c>
      <c r="D118">
        <v>0</v>
      </c>
      <c r="E118" t="s">
        <v>5499</v>
      </c>
      <c r="F118" t="s">
        <v>5853</v>
      </c>
      <c r="G118">
        <v>2</v>
      </c>
      <c r="H118" t="s">
        <v>5940</v>
      </c>
      <c r="I118" t="s">
        <v>5941</v>
      </c>
      <c r="J118">
        <v>0</v>
      </c>
      <c r="K118" s="73" t="s">
        <v>5942</v>
      </c>
      <c r="L118" t="s">
        <v>5943</v>
      </c>
      <c r="M118" t="str">
        <f t="shared" si="6"/>
        <v>036000</v>
      </c>
      <c r="N118" t="str">
        <f t="shared" si="7"/>
        <v>036099</v>
      </c>
      <c r="O118" s="76" t="str">
        <f t="shared" si="8"/>
        <v>036000000</v>
      </c>
      <c r="P118" s="76" t="str">
        <f t="shared" si="9"/>
        <v>036099999</v>
      </c>
      <c r="Q118" t="s">
        <v>5492</v>
      </c>
      <c r="R118" t="s">
        <v>5497</v>
      </c>
      <c r="S118" t="s">
        <v>5862</v>
      </c>
      <c r="T118" t="s">
        <v>8972</v>
      </c>
      <c r="U118" t="s">
        <v>5498</v>
      </c>
      <c r="V118" t="s">
        <v>5863</v>
      </c>
      <c r="W118" t="str">
        <f t="shared" si="10"/>
        <v>Rør &amp; Fittings  |  Gruppe 02-03 Stålrør  |  Stålfittings</v>
      </c>
      <c r="X118" t="str">
        <f t="shared" si="11"/>
        <v>c1,02_03,NavLev3_12</v>
      </c>
      <c r="Y118">
        <v>117</v>
      </c>
    </row>
    <row r="119" spans="1:25" x14ac:dyDescent="0.2">
      <c r="A119">
        <v>1</v>
      </c>
      <c r="B119" t="s">
        <v>31</v>
      </c>
      <c r="C119" t="s">
        <v>5619</v>
      </c>
      <c r="D119">
        <v>0</v>
      </c>
      <c r="E119" t="s">
        <v>5499</v>
      </c>
      <c r="F119" t="s">
        <v>5853</v>
      </c>
      <c r="G119">
        <v>2</v>
      </c>
      <c r="H119" t="s">
        <v>5944</v>
      </c>
      <c r="I119" t="s">
        <v>5945</v>
      </c>
      <c r="J119">
        <v>0</v>
      </c>
      <c r="K119" s="73" t="s">
        <v>5946</v>
      </c>
      <c r="L119" t="s">
        <v>5947</v>
      </c>
      <c r="M119" t="str">
        <f t="shared" si="6"/>
        <v>036600</v>
      </c>
      <c r="N119" t="str">
        <f t="shared" si="7"/>
        <v>036699</v>
      </c>
      <c r="O119" s="76" t="str">
        <f t="shared" si="8"/>
        <v>036600000</v>
      </c>
      <c r="P119" s="76" t="str">
        <f t="shared" si="9"/>
        <v>036699999</v>
      </c>
      <c r="Q119" t="s">
        <v>5492</v>
      </c>
      <c r="R119" t="s">
        <v>5497</v>
      </c>
      <c r="S119" t="s">
        <v>5862</v>
      </c>
      <c r="T119" t="s">
        <v>8972</v>
      </c>
      <c r="U119" t="s">
        <v>5498</v>
      </c>
      <c r="V119" t="s">
        <v>5863</v>
      </c>
      <c r="W119" t="str">
        <f t="shared" si="10"/>
        <v>Rør &amp; Fittings  |  Gruppe 02-03 Stålrør  |  Stålfittings</v>
      </c>
      <c r="X119" t="str">
        <f t="shared" si="11"/>
        <v>c1,02_03,NavLev3_12</v>
      </c>
      <c r="Y119">
        <v>118</v>
      </c>
    </row>
    <row r="120" spans="1:25" x14ac:dyDescent="0.2">
      <c r="A120">
        <v>1</v>
      </c>
      <c r="B120" t="s">
        <v>31</v>
      </c>
      <c r="C120" t="s">
        <v>5619</v>
      </c>
      <c r="D120">
        <v>0</v>
      </c>
      <c r="E120" t="s">
        <v>5499</v>
      </c>
      <c r="F120" t="s">
        <v>5853</v>
      </c>
      <c r="G120">
        <v>1</v>
      </c>
      <c r="H120" t="s">
        <v>5948</v>
      </c>
      <c r="I120" t="s">
        <v>5949</v>
      </c>
      <c r="J120">
        <v>0</v>
      </c>
      <c r="K120" s="73" t="s">
        <v>5950</v>
      </c>
      <c r="L120" t="s">
        <v>5951</v>
      </c>
      <c r="M120" t="str">
        <f t="shared" si="6"/>
        <v>036700</v>
      </c>
      <c r="N120" t="str">
        <f t="shared" si="7"/>
        <v>036799</v>
      </c>
      <c r="O120" s="76" t="str">
        <f t="shared" si="8"/>
        <v>036700000</v>
      </c>
      <c r="P120" s="76" t="str">
        <f t="shared" si="9"/>
        <v>036799999</v>
      </c>
      <c r="Q120" t="s">
        <v>5492</v>
      </c>
      <c r="R120" t="s">
        <v>5497</v>
      </c>
      <c r="S120" t="s">
        <v>5862</v>
      </c>
      <c r="T120" t="s">
        <v>8972</v>
      </c>
      <c r="U120" t="s">
        <v>5498</v>
      </c>
      <c r="V120" t="s">
        <v>5863</v>
      </c>
      <c r="W120" t="str">
        <f t="shared" si="10"/>
        <v>Rør &amp; Fittings  |  Gruppe 02-03 Stålrør  |  Stålfittings</v>
      </c>
      <c r="X120" t="str">
        <f t="shared" si="11"/>
        <v>c1,02_03,NavLev3_12</v>
      </c>
      <c r="Y120">
        <v>119</v>
      </c>
    </row>
    <row r="121" spans="1:25" x14ac:dyDescent="0.2">
      <c r="A121">
        <v>1</v>
      </c>
      <c r="B121" t="s">
        <v>31</v>
      </c>
      <c r="C121" t="s">
        <v>5619</v>
      </c>
      <c r="D121">
        <v>0</v>
      </c>
      <c r="E121" t="s">
        <v>5499</v>
      </c>
      <c r="F121" t="s">
        <v>5853</v>
      </c>
      <c r="G121">
        <v>2</v>
      </c>
      <c r="H121" t="s">
        <v>5952</v>
      </c>
      <c r="I121" t="s">
        <v>5953</v>
      </c>
      <c r="J121">
        <v>0</v>
      </c>
      <c r="K121" s="73" t="s">
        <v>5954</v>
      </c>
      <c r="L121" t="s">
        <v>5955</v>
      </c>
      <c r="M121" t="str">
        <f t="shared" si="6"/>
        <v>037300</v>
      </c>
      <c r="N121" t="str">
        <f t="shared" si="7"/>
        <v>037849</v>
      </c>
      <c r="O121" s="76" t="str">
        <f t="shared" si="8"/>
        <v>037300000</v>
      </c>
      <c r="P121" s="76" t="str">
        <f t="shared" si="9"/>
        <v>037849999</v>
      </c>
      <c r="Q121" t="s">
        <v>5492</v>
      </c>
      <c r="R121" t="s">
        <v>5497</v>
      </c>
      <c r="S121" t="s">
        <v>5862</v>
      </c>
      <c r="T121" t="s">
        <v>8972</v>
      </c>
      <c r="U121" t="s">
        <v>5498</v>
      </c>
      <c r="V121" t="s">
        <v>5863</v>
      </c>
      <c r="W121" t="str">
        <f t="shared" si="10"/>
        <v>Rør &amp; Fittings  |  Gruppe 02-03 Stålrør  |  Stålfittings</v>
      </c>
      <c r="X121" t="str">
        <f t="shared" si="11"/>
        <v>c1,02_03,NavLev3_12</v>
      </c>
      <c r="Y121">
        <v>120</v>
      </c>
    </row>
    <row r="122" spans="1:25" x14ac:dyDescent="0.2">
      <c r="A122">
        <v>1</v>
      </c>
      <c r="B122" t="s">
        <v>31</v>
      </c>
      <c r="C122" t="s">
        <v>5619</v>
      </c>
      <c r="D122">
        <v>0</v>
      </c>
      <c r="E122" t="s">
        <v>5499</v>
      </c>
      <c r="F122" t="s">
        <v>5853</v>
      </c>
      <c r="G122">
        <v>2</v>
      </c>
      <c r="H122" t="s">
        <v>5956</v>
      </c>
      <c r="I122" t="s">
        <v>5957</v>
      </c>
      <c r="J122">
        <v>0</v>
      </c>
      <c r="K122" s="73" t="s">
        <v>5958</v>
      </c>
      <c r="L122" t="s">
        <v>5959</v>
      </c>
      <c r="M122" t="str">
        <f t="shared" si="6"/>
        <v>037900</v>
      </c>
      <c r="N122" t="str">
        <f t="shared" si="7"/>
        <v>038099</v>
      </c>
      <c r="O122" s="76" t="str">
        <f t="shared" si="8"/>
        <v>037900000</v>
      </c>
      <c r="P122" s="76" t="str">
        <f t="shared" si="9"/>
        <v>038099999</v>
      </c>
      <c r="Q122" t="s">
        <v>5492</v>
      </c>
      <c r="R122" t="s">
        <v>5497</v>
      </c>
      <c r="S122" t="s">
        <v>5862</v>
      </c>
      <c r="T122" t="s">
        <v>8972</v>
      </c>
      <c r="U122" t="s">
        <v>5498</v>
      </c>
      <c r="V122" t="s">
        <v>5863</v>
      </c>
      <c r="W122" t="str">
        <f t="shared" si="10"/>
        <v>Rør &amp; Fittings  |  Gruppe 02-03 Stålrør  |  Stålfittings</v>
      </c>
      <c r="X122" t="str">
        <f t="shared" si="11"/>
        <v>c1,02_03,NavLev3_12</v>
      </c>
      <c r="Y122">
        <v>121</v>
      </c>
    </row>
    <row r="123" spans="1:25" x14ac:dyDescent="0.2">
      <c r="A123">
        <v>1</v>
      </c>
      <c r="B123" t="s">
        <v>31</v>
      </c>
      <c r="C123" t="s">
        <v>5619</v>
      </c>
      <c r="D123">
        <v>0</v>
      </c>
      <c r="E123" t="s">
        <v>5499</v>
      </c>
      <c r="F123" t="s">
        <v>5853</v>
      </c>
      <c r="G123">
        <v>2</v>
      </c>
      <c r="H123" t="s">
        <v>5960</v>
      </c>
      <c r="I123" t="s">
        <v>5961</v>
      </c>
      <c r="J123">
        <v>0</v>
      </c>
      <c r="K123" s="73" t="s">
        <v>5962</v>
      </c>
      <c r="L123" t="s">
        <v>5963</v>
      </c>
      <c r="M123" t="str">
        <f t="shared" si="6"/>
        <v>039000</v>
      </c>
      <c r="N123" t="str">
        <f t="shared" si="7"/>
        <v>039039</v>
      </c>
      <c r="O123" s="76" t="str">
        <f t="shared" si="8"/>
        <v>039000000</v>
      </c>
      <c r="P123" s="76" t="str">
        <f t="shared" si="9"/>
        <v>039039999</v>
      </c>
      <c r="Q123" t="s">
        <v>5492</v>
      </c>
      <c r="R123" t="s">
        <v>5497</v>
      </c>
      <c r="S123" t="s">
        <v>5964</v>
      </c>
      <c r="T123" t="s">
        <v>8972</v>
      </c>
      <c r="U123" t="s">
        <v>5498</v>
      </c>
      <c r="V123" t="s">
        <v>5965</v>
      </c>
      <c r="W123" t="str">
        <f t="shared" si="10"/>
        <v>Rør &amp; Fittings  |  Gruppe 02-03 Stålrør  |  Gasrør fleksible</v>
      </c>
      <c r="X123" t="str">
        <f t="shared" si="11"/>
        <v>c1,02_03,NavLev3_13</v>
      </c>
      <c r="Y123">
        <v>122</v>
      </c>
    </row>
    <row r="124" spans="1:25" x14ac:dyDescent="0.2">
      <c r="A124">
        <v>1</v>
      </c>
      <c r="B124" t="s">
        <v>31</v>
      </c>
      <c r="C124" t="s">
        <v>5619</v>
      </c>
      <c r="D124">
        <v>0</v>
      </c>
      <c r="E124" t="s">
        <v>5500</v>
      </c>
      <c r="F124" t="s">
        <v>5966</v>
      </c>
      <c r="G124">
        <v>2</v>
      </c>
      <c r="H124" t="s">
        <v>5967</v>
      </c>
      <c r="I124" t="s">
        <v>5968</v>
      </c>
      <c r="J124">
        <v>0</v>
      </c>
      <c r="K124" s="73" t="s">
        <v>5969</v>
      </c>
      <c r="L124" t="s">
        <v>5970</v>
      </c>
      <c r="M124" t="str">
        <f t="shared" si="6"/>
        <v>040100</v>
      </c>
      <c r="N124" t="str">
        <f t="shared" si="7"/>
        <v>040459</v>
      </c>
      <c r="O124" s="76" t="str">
        <f t="shared" si="8"/>
        <v>040100000</v>
      </c>
      <c r="P124" s="76" t="str">
        <f t="shared" si="9"/>
        <v>040459999</v>
      </c>
      <c r="Q124" t="s">
        <v>5492</v>
      </c>
      <c r="R124" t="s">
        <v>5501</v>
      </c>
      <c r="S124" t="s">
        <v>5971</v>
      </c>
      <c r="T124" t="s">
        <v>8972</v>
      </c>
      <c r="U124" t="s">
        <v>5502</v>
      </c>
      <c r="V124" t="s">
        <v>5972</v>
      </c>
      <c r="W124" t="str">
        <f t="shared" si="10"/>
        <v>Rør &amp; Fittings  |  Gruppe 04 Kobberrør og -fittings  |  Kobberrør</v>
      </c>
      <c r="X124" t="str">
        <f t="shared" si="11"/>
        <v>c1,04_,NavLev3_14</v>
      </c>
      <c r="Y124">
        <v>123</v>
      </c>
    </row>
    <row r="125" spans="1:25" x14ac:dyDescent="0.2">
      <c r="A125">
        <v>1</v>
      </c>
      <c r="B125" t="s">
        <v>31</v>
      </c>
      <c r="C125" t="s">
        <v>5619</v>
      </c>
      <c r="D125">
        <v>0</v>
      </c>
      <c r="E125" t="s">
        <v>5500</v>
      </c>
      <c r="F125" t="s">
        <v>5966</v>
      </c>
      <c r="G125">
        <v>2</v>
      </c>
      <c r="H125" t="s">
        <v>5973</v>
      </c>
      <c r="I125" t="s">
        <v>5974</v>
      </c>
      <c r="J125">
        <v>0</v>
      </c>
      <c r="K125" s="73" t="s">
        <v>5973</v>
      </c>
      <c r="L125" t="s">
        <v>5975</v>
      </c>
      <c r="M125" t="str">
        <f t="shared" si="6"/>
        <v>040600</v>
      </c>
      <c r="N125" t="str">
        <f t="shared" si="7"/>
        <v>040699</v>
      </c>
      <c r="O125" s="76" t="str">
        <f t="shared" si="8"/>
        <v>040600000</v>
      </c>
      <c r="P125" s="76" t="str">
        <f t="shared" si="9"/>
        <v>040699999</v>
      </c>
      <c r="Q125" t="s">
        <v>5492</v>
      </c>
      <c r="R125" t="s">
        <v>5501</v>
      </c>
      <c r="S125" t="s">
        <v>5971</v>
      </c>
      <c r="T125" t="s">
        <v>8972</v>
      </c>
      <c r="U125" t="s">
        <v>5502</v>
      </c>
      <c r="V125" t="s">
        <v>5972</v>
      </c>
      <c r="W125" t="str">
        <f t="shared" si="10"/>
        <v>Rør &amp; Fittings  |  Gruppe 04 Kobberrør og -fittings  |  Kobberrør</v>
      </c>
      <c r="X125" t="str">
        <f t="shared" si="11"/>
        <v>c1,04_,NavLev3_14</v>
      </c>
      <c r="Y125">
        <v>124</v>
      </c>
    </row>
    <row r="126" spans="1:25" x14ac:dyDescent="0.2">
      <c r="A126">
        <v>1</v>
      </c>
      <c r="B126" t="s">
        <v>31</v>
      </c>
      <c r="C126" t="s">
        <v>5619</v>
      </c>
      <c r="D126">
        <v>0</v>
      </c>
      <c r="E126" t="s">
        <v>5500</v>
      </c>
      <c r="F126" t="s">
        <v>5966</v>
      </c>
      <c r="G126">
        <v>2</v>
      </c>
      <c r="H126" t="s">
        <v>5976</v>
      </c>
      <c r="I126" t="s">
        <v>5977</v>
      </c>
      <c r="J126">
        <v>0</v>
      </c>
      <c r="K126" s="73" t="s">
        <v>5978</v>
      </c>
      <c r="L126" t="s">
        <v>5979</v>
      </c>
      <c r="M126" t="str">
        <f t="shared" si="6"/>
        <v>042000</v>
      </c>
      <c r="N126" t="str">
        <f t="shared" si="7"/>
        <v>042099</v>
      </c>
      <c r="O126" s="76" t="str">
        <f t="shared" si="8"/>
        <v>042000000</v>
      </c>
      <c r="P126" s="76" t="str">
        <f t="shared" si="9"/>
        <v>042099999</v>
      </c>
      <c r="Q126" t="s">
        <v>5492</v>
      </c>
      <c r="R126" t="s">
        <v>5501</v>
      </c>
      <c r="S126" t="s">
        <v>5980</v>
      </c>
      <c r="T126" t="s">
        <v>8972</v>
      </c>
      <c r="U126" t="s">
        <v>5502</v>
      </c>
      <c r="V126" t="s">
        <v>5981</v>
      </c>
      <c r="W126" t="str">
        <f t="shared" si="10"/>
        <v>Rør &amp; Fittings  |  Gruppe 04 Kobberrør og -fittings  |  Loddefittings</v>
      </c>
      <c r="X126" t="str">
        <f t="shared" si="11"/>
        <v>c1,04_,NavLev3_15</v>
      </c>
      <c r="Y126">
        <v>125</v>
      </c>
    </row>
    <row r="127" spans="1:25" x14ac:dyDescent="0.2">
      <c r="A127">
        <v>1</v>
      </c>
      <c r="B127" t="s">
        <v>31</v>
      </c>
      <c r="C127" t="s">
        <v>5619</v>
      </c>
      <c r="D127">
        <v>0</v>
      </c>
      <c r="E127" t="s">
        <v>5500</v>
      </c>
      <c r="F127" t="s">
        <v>5966</v>
      </c>
      <c r="G127">
        <v>2</v>
      </c>
      <c r="H127" t="s">
        <v>5976</v>
      </c>
      <c r="I127" t="s">
        <v>5977</v>
      </c>
      <c r="J127">
        <v>0</v>
      </c>
      <c r="K127" s="73" t="s">
        <v>5982</v>
      </c>
      <c r="L127" t="s">
        <v>5983</v>
      </c>
      <c r="M127" t="str">
        <f t="shared" si="6"/>
        <v>042130</v>
      </c>
      <c r="N127" t="str">
        <f t="shared" si="7"/>
        <v>042189</v>
      </c>
      <c r="O127" s="76" t="str">
        <f t="shared" si="8"/>
        <v>042130000</v>
      </c>
      <c r="P127" s="76" t="str">
        <f t="shared" si="9"/>
        <v>042189999</v>
      </c>
      <c r="Q127" t="s">
        <v>5492</v>
      </c>
      <c r="R127" t="s">
        <v>5501</v>
      </c>
      <c r="S127" t="s">
        <v>5980</v>
      </c>
      <c r="T127" t="s">
        <v>8972</v>
      </c>
      <c r="U127" t="s">
        <v>5502</v>
      </c>
      <c r="V127" t="s">
        <v>5981</v>
      </c>
      <c r="W127" t="str">
        <f t="shared" si="10"/>
        <v>Rør &amp; Fittings  |  Gruppe 04 Kobberrør og -fittings  |  Loddefittings</v>
      </c>
      <c r="X127" t="str">
        <f t="shared" si="11"/>
        <v>c1,04_,NavLev3_15</v>
      </c>
      <c r="Y127">
        <v>126</v>
      </c>
    </row>
    <row r="128" spans="1:25" x14ac:dyDescent="0.2">
      <c r="A128">
        <v>1</v>
      </c>
      <c r="B128" t="s">
        <v>31</v>
      </c>
      <c r="C128" t="s">
        <v>5619</v>
      </c>
      <c r="D128">
        <v>0</v>
      </c>
      <c r="E128" t="s">
        <v>5500</v>
      </c>
      <c r="F128" t="s">
        <v>5966</v>
      </c>
      <c r="G128">
        <v>2</v>
      </c>
      <c r="H128" t="s">
        <v>5976</v>
      </c>
      <c r="I128" t="s">
        <v>5977</v>
      </c>
      <c r="J128">
        <v>0</v>
      </c>
      <c r="K128" s="73" t="s">
        <v>5984</v>
      </c>
      <c r="L128" t="s">
        <v>5985</v>
      </c>
      <c r="M128" t="str">
        <f t="shared" si="6"/>
        <v>042220</v>
      </c>
      <c r="N128" t="str">
        <f t="shared" si="7"/>
        <v>042312</v>
      </c>
      <c r="O128" s="76" t="str">
        <f t="shared" si="8"/>
        <v>042220000</v>
      </c>
      <c r="P128" s="76" t="str">
        <f t="shared" si="9"/>
        <v>042312999</v>
      </c>
      <c r="Q128" t="s">
        <v>5492</v>
      </c>
      <c r="R128" t="s">
        <v>5501</v>
      </c>
      <c r="S128" t="s">
        <v>5980</v>
      </c>
      <c r="T128" t="s">
        <v>8972</v>
      </c>
      <c r="U128" t="s">
        <v>5502</v>
      </c>
      <c r="V128" t="s">
        <v>5981</v>
      </c>
      <c r="W128" t="str">
        <f t="shared" si="10"/>
        <v>Rør &amp; Fittings  |  Gruppe 04 Kobberrør og -fittings  |  Loddefittings</v>
      </c>
      <c r="X128" t="str">
        <f t="shared" si="11"/>
        <v>c1,04_,NavLev3_15</v>
      </c>
      <c r="Y128">
        <v>127</v>
      </c>
    </row>
    <row r="129" spans="1:25" x14ac:dyDescent="0.2">
      <c r="A129">
        <v>1</v>
      </c>
      <c r="B129" t="s">
        <v>31</v>
      </c>
      <c r="C129" t="s">
        <v>5619</v>
      </c>
      <c r="D129">
        <v>0</v>
      </c>
      <c r="E129" t="s">
        <v>5500</v>
      </c>
      <c r="F129" t="s">
        <v>5966</v>
      </c>
      <c r="G129">
        <v>2</v>
      </c>
      <c r="H129" t="s">
        <v>5976</v>
      </c>
      <c r="I129" t="s">
        <v>5977</v>
      </c>
      <c r="J129">
        <v>0</v>
      </c>
      <c r="K129" s="73" t="s">
        <v>5986</v>
      </c>
      <c r="L129" t="s">
        <v>5987</v>
      </c>
      <c r="M129" t="str">
        <f t="shared" si="6"/>
        <v>042330</v>
      </c>
      <c r="N129" t="str">
        <f t="shared" si="7"/>
        <v>042380</v>
      </c>
      <c r="O129" s="76" t="str">
        <f t="shared" si="8"/>
        <v>042330000</v>
      </c>
      <c r="P129" s="76" t="str">
        <f t="shared" si="9"/>
        <v>042380999</v>
      </c>
      <c r="Q129" t="s">
        <v>5492</v>
      </c>
      <c r="R129" t="s">
        <v>5501</v>
      </c>
      <c r="S129" t="s">
        <v>5980</v>
      </c>
      <c r="T129" t="s">
        <v>8972</v>
      </c>
      <c r="U129" t="s">
        <v>5502</v>
      </c>
      <c r="V129" t="s">
        <v>5981</v>
      </c>
      <c r="W129" t="str">
        <f t="shared" si="10"/>
        <v>Rør &amp; Fittings  |  Gruppe 04 Kobberrør og -fittings  |  Loddefittings</v>
      </c>
      <c r="X129" t="str">
        <f t="shared" si="11"/>
        <v>c1,04_,NavLev3_15</v>
      </c>
      <c r="Y129">
        <v>128</v>
      </c>
    </row>
    <row r="130" spans="1:25" x14ac:dyDescent="0.2">
      <c r="A130">
        <v>1</v>
      </c>
      <c r="B130" t="s">
        <v>31</v>
      </c>
      <c r="C130" t="s">
        <v>5619</v>
      </c>
      <c r="D130">
        <v>0</v>
      </c>
      <c r="E130" t="s">
        <v>5500</v>
      </c>
      <c r="F130" t="s">
        <v>5966</v>
      </c>
      <c r="G130">
        <v>2</v>
      </c>
      <c r="H130" t="s">
        <v>5976</v>
      </c>
      <c r="I130" t="s">
        <v>5977</v>
      </c>
      <c r="J130">
        <v>0</v>
      </c>
      <c r="K130" s="73" t="s">
        <v>5988</v>
      </c>
      <c r="L130" t="s">
        <v>5989</v>
      </c>
      <c r="M130" t="str">
        <f t="shared" ref="M130:M193" si="12">LEFT(K130,6)</f>
        <v>042470</v>
      </c>
      <c r="N130" t="str">
        <f t="shared" ref="N130:N193" si="13">MID(K130,7,6)</f>
        <v>042499</v>
      </c>
      <c r="O130" s="76" t="str">
        <f t="shared" ref="O130:O193" si="14">M130&amp;"000"</f>
        <v>042470000</v>
      </c>
      <c r="P130" s="76" t="str">
        <f t="shared" ref="P130:P193" si="15">N130&amp;"999"</f>
        <v>042499999</v>
      </c>
      <c r="Q130" t="s">
        <v>5492</v>
      </c>
      <c r="R130" t="s">
        <v>5501</v>
      </c>
      <c r="S130" t="s">
        <v>5980</v>
      </c>
      <c r="T130" t="s">
        <v>8972</v>
      </c>
      <c r="U130" t="s">
        <v>5502</v>
      </c>
      <c r="V130" t="s">
        <v>5981</v>
      </c>
      <c r="W130" t="str">
        <f t="shared" si="10"/>
        <v>Rør &amp; Fittings  |  Gruppe 04 Kobberrør og -fittings  |  Loddefittings</v>
      </c>
      <c r="X130" t="str">
        <f t="shared" si="11"/>
        <v>c1,04_,NavLev3_15</v>
      </c>
      <c r="Y130">
        <v>129</v>
      </c>
    </row>
    <row r="131" spans="1:25" x14ac:dyDescent="0.2">
      <c r="A131">
        <v>1</v>
      </c>
      <c r="B131" t="s">
        <v>31</v>
      </c>
      <c r="C131" t="s">
        <v>5619</v>
      </c>
      <c r="D131">
        <v>0</v>
      </c>
      <c r="E131" t="s">
        <v>5500</v>
      </c>
      <c r="F131" t="s">
        <v>5966</v>
      </c>
      <c r="G131">
        <v>2</v>
      </c>
      <c r="H131" t="s">
        <v>5976</v>
      </c>
      <c r="I131" t="s">
        <v>5977</v>
      </c>
      <c r="J131">
        <v>0</v>
      </c>
      <c r="K131" s="73" t="s">
        <v>5990</v>
      </c>
      <c r="L131" t="s">
        <v>5991</v>
      </c>
      <c r="M131" t="str">
        <f t="shared" si="12"/>
        <v>042560</v>
      </c>
      <c r="N131" t="str">
        <f t="shared" si="13"/>
        <v>042569</v>
      </c>
      <c r="O131" s="76" t="str">
        <f t="shared" si="14"/>
        <v>042560000</v>
      </c>
      <c r="P131" s="76" t="str">
        <f t="shared" si="15"/>
        <v>042569999</v>
      </c>
      <c r="Q131" t="s">
        <v>5492</v>
      </c>
      <c r="R131" t="s">
        <v>5501</v>
      </c>
      <c r="S131" t="s">
        <v>5980</v>
      </c>
      <c r="T131" t="s">
        <v>8972</v>
      </c>
      <c r="U131" t="s">
        <v>5502</v>
      </c>
      <c r="V131" t="s">
        <v>5981</v>
      </c>
      <c r="W131" t="str">
        <f t="shared" ref="W131:W194" si="16">T131&amp;"  |  "&amp;U131&amp;"  |  "&amp;V131</f>
        <v>Rør &amp; Fittings  |  Gruppe 04 Kobberrør og -fittings  |  Loddefittings</v>
      </c>
      <c r="X131" t="str">
        <f t="shared" ref="X131:X194" si="17">Q131&amp;","&amp;R131&amp;","&amp;S131</f>
        <v>c1,04_,NavLev3_15</v>
      </c>
      <c r="Y131">
        <v>130</v>
      </c>
    </row>
    <row r="132" spans="1:25" x14ac:dyDescent="0.2">
      <c r="A132">
        <v>1</v>
      </c>
      <c r="B132" t="s">
        <v>31</v>
      </c>
      <c r="C132" t="s">
        <v>5619</v>
      </c>
      <c r="D132">
        <v>0</v>
      </c>
      <c r="E132" t="s">
        <v>5500</v>
      </c>
      <c r="F132" t="s">
        <v>5966</v>
      </c>
      <c r="G132">
        <v>2</v>
      </c>
      <c r="H132" t="s">
        <v>5976</v>
      </c>
      <c r="I132" t="s">
        <v>5977</v>
      </c>
      <c r="J132">
        <v>0</v>
      </c>
      <c r="K132" s="73" t="s">
        <v>5992</v>
      </c>
      <c r="L132" t="s">
        <v>5993</v>
      </c>
      <c r="M132" t="str">
        <f t="shared" si="12"/>
        <v>042670</v>
      </c>
      <c r="N132" t="str">
        <f t="shared" si="13"/>
        <v>042679</v>
      </c>
      <c r="O132" s="76" t="str">
        <f t="shared" si="14"/>
        <v>042670000</v>
      </c>
      <c r="P132" s="76" t="str">
        <f t="shared" si="15"/>
        <v>042679999</v>
      </c>
      <c r="Q132" t="s">
        <v>5492</v>
      </c>
      <c r="R132" t="s">
        <v>5501</v>
      </c>
      <c r="S132" t="s">
        <v>5980</v>
      </c>
      <c r="T132" t="s">
        <v>8972</v>
      </c>
      <c r="U132" t="s">
        <v>5502</v>
      </c>
      <c r="V132" t="s">
        <v>5981</v>
      </c>
      <c r="W132" t="str">
        <f t="shared" si="16"/>
        <v>Rør &amp; Fittings  |  Gruppe 04 Kobberrør og -fittings  |  Loddefittings</v>
      </c>
      <c r="X132" t="str">
        <f t="shared" si="17"/>
        <v>c1,04_,NavLev3_15</v>
      </c>
      <c r="Y132">
        <v>131</v>
      </c>
    </row>
    <row r="133" spans="1:25" x14ac:dyDescent="0.2">
      <c r="A133">
        <v>1</v>
      </c>
      <c r="B133" t="s">
        <v>31</v>
      </c>
      <c r="C133" t="s">
        <v>5619</v>
      </c>
      <c r="D133">
        <v>0</v>
      </c>
      <c r="E133" t="s">
        <v>5500</v>
      </c>
      <c r="F133" t="s">
        <v>5966</v>
      </c>
      <c r="G133">
        <v>2</v>
      </c>
      <c r="H133" t="s">
        <v>5976</v>
      </c>
      <c r="I133" t="s">
        <v>5977</v>
      </c>
      <c r="J133">
        <v>0</v>
      </c>
      <c r="K133" s="73" t="s">
        <v>5994</v>
      </c>
      <c r="L133" t="s">
        <v>5995</v>
      </c>
      <c r="M133" t="str">
        <f t="shared" si="12"/>
        <v>042800</v>
      </c>
      <c r="N133" t="str">
        <f t="shared" si="13"/>
        <v>042829</v>
      </c>
      <c r="O133" s="76" t="str">
        <f t="shared" si="14"/>
        <v>042800000</v>
      </c>
      <c r="P133" s="76" t="str">
        <f t="shared" si="15"/>
        <v>042829999</v>
      </c>
      <c r="Q133" t="s">
        <v>5492</v>
      </c>
      <c r="R133" t="s">
        <v>5501</v>
      </c>
      <c r="S133" t="s">
        <v>5980</v>
      </c>
      <c r="T133" t="s">
        <v>8972</v>
      </c>
      <c r="U133" t="s">
        <v>5502</v>
      </c>
      <c r="V133" t="s">
        <v>5981</v>
      </c>
      <c r="W133" t="str">
        <f t="shared" si="16"/>
        <v>Rør &amp; Fittings  |  Gruppe 04 Kobberrør og -fittings  |  Loddefittings</v>
      </c>
      <c r="X133" t="str">
        <f t="shared" si="17"/>
        <v>c1,04_,NavLev3_15</v>
      </c>
      <c r="Y133">
        <v>132</v>
      </c>
    </row>
    <row r="134" spans="1:25" x14ac:dyDescent="0.2">
      <c r="A134">
        <v>1</v>
      </c>
      <c r="B134" t="s">
        <v>31</v>
      </c>
      <c r="C134" t="s">
        <v>5619</v>
      </c>
      <c r="D134">
        <v>0</v>
      </c>
      <c r="E134" t="s">
        <v>5500</v>
      </c>
      <c r="F134" t="s">
        <v>5966</v>
      </c>
      <c r="G134">
        <v>2</v>
      </c>
      <c r="H134" t="s">
        <v>5976</v>
      </c>
      <c r="I134" t="s">
        <v>5977</v>
      </c>
      <c r="J134">
        <v>0</v>
      </c>
      <c r="K134" s="73" t="s">
        <v>5996</v>
      </c>
      <c r="L134" t="s">
        <v>5997</v>
      </c>
      <c r="M134" t="str">
        <f t="shared" si="12"/>
        <v>042830</v>
      </c>
      <c r="N134" t="str">
        <f t="shared" si="13"/>
        <v>042999</v>
      </c>
      <c r="O134" s="76" t="str">
        <f t="shared" si="14"/>
        <v>042830000</v>
      </c>
      <c r="P134" s="76" t="str">
        <f t="shared" si="15"/>
        <v>042999999</v>
      </c>
      <c r="Q134" t="s">
        <v>5492</v>
      </c>
      <c r="R134" t="s">
        <v>5501</v>
      </c>
      <c r="S134" t="s">
        <v>5998</v>
      </c>
      <c r="T134" t="s">
        <v>8972</v>
      </c>
      <c r="U134" t="s">
        <v>5502</v>
      </c>
      <c r="V134" t="s">
        <v>5999</v>
      </c>
      <c r="W134" t="str">
        <f t="shared" si="16"/>
        <v>Rør &amp; Fittings  |  Gruppe 04 Kobberrør og -fittings  |  Rørbærere m.v.</v>
      </c>
      <c r="X134" t="str">
        <f t="shared" si="17"/>
        <v>c1,04_,NavLev3_16</v>
      </c>
      <c r="Y134">
        <v>133</v>
      </c>
    </row>
    <row r="135" spans="1:25" x14ac:dyDescent="0.2">
      <c r="A135">
        <v>1</v>
      </c>
      <c r="B135" t="s">
        <v>31</v>
      </c>
      <c r="C135" t="s">
        <v>5619</v>
      </c>
      <c r="D135">
        <v>0</v>
      </c>
      <c r="E135" t="s">
        <v>5500</v>
      </c>
      <c r="F135" t="s">
        <v>5966</v>
      </c>
      <c r="G135">
        <v>2</v>
      </c>
      <c r="H135" t="s">
        <v>6000</v>
      </c>
      <c r="I135" t="s">
        <v>6001</v>
      </c>
      <c r="J135">
        <v>0</v>
      </c>
      <c r="K135" s="73" t="s">
        <v>6002</v>
      </c>
      <c r="L135" t="s">
        <v>6003</v>
      </c>
      <c r="M135" t="str">
        <f t="shared" si="12"/>
        <v>043060</v>
      </c>
      <c r="N135" t="str">
        <f t="shared" si="13"/>
        <v>043099</v>
      </c>
      <c r="O135" s="76" t="str">
        <f t="shared" si="14"/>
        <v>043060000</v>
      </c>
      <c r="P135" s="76" t="str">
        <f t="shared" si="15"/>
        <v>043099999</v>
      </c>
      <c r="Q135" t="s">
        <v>5492</v>
      </c>
      <c r="R135" t="s">
        <v>5501</v>
      </c>
      <c r="S135" t="s">
        <v>5980</v>
      </c>
      <c r="T135" t="s">
        <v>8972</v>
      </c>
      <c r="U135" t="s">
        <v>5502</v>
      </c>
      <c r="V135" t="s">
        <v>5981</v>
      </c>
      <c r="W135" t="str">
        <f t="shared" si="16"/>
        <v>Rør &amp; Fittings  |  Gruppe 04 Kobberrør og -fittings  |  Loddefittings</v>
      </c>
      <c r="X135" t="str">
        <f t="shared" si="17"/>
        <v>c1,04_,NavLev3_15</v>
      </c>
      <c r="Y135">
        <v>134</v>
      </c>
    </row>
    <row r="136" spans="1:25" x14ac:dyDescent="0.2">
      <c r="A136">
        <v>1</v>
      </c>
      <c r="B136" t="s">
        <v>31</v>
      </c>
      <c r="C136" t="s">
        <v>5619</v>
      </c>
      <c r="D136">
        <v>0</v>
      </c>
      <c r="E136" t="s">
        <v>5500</v>
      </c>
      <c r="F136" t="s">
        <v>5966</v>
      </c>
      <c r="G136">
        <v>2</v>
      </c>
      <c r="H136" t="s">
        <v>6000</v>
      </c>
      <c r="I136" t="s">
        <v>6001</v>
      </c>
      <c r="J136">
        <v>0</v>
      </c>
      <c r="K136" s="73" t="s">
        <v>6004</v>
      </c>
      <c r="L136" t="s">
        <v>6005</v>
      </c>
      <c r="M136" t="str">
        <f t="shared" si="12"/>
        <v>043100</v>
      </c>
      <c r="N136" t="str">
        <f t="shared" si="13"/>
        <v>043179</v>
      </c>
      <c r="O136" s="76" t="str">
        <f t="shared" si="14"/>
        <v>043100000</v>
      </c>
      <c r="P136" s="76" t="str">
        <f t="shared" si="15"/>
        <v>043179999</v>
      </c>
      <c r="Q136" t="s">
        <v>5492</v>
      </c>
      <c r="R136" t="s">
        <v>5501</v>
      </c>
      <c r="S136" t="s">
        <v>5980</v>
      </c>
      <c r="T136" t="s">
        <v>8972</v>
      </c>
      <c r="U136" t="s">
        <v>5502</v>
      </c>
      <c r="V136" t="s">
        <v>5981</v>
      </c>
      <c r="W136" t="str">
        <f t="shared" si="16"/>
        <v>Rør &amp; Fittings  |  Gruppe 04 Kobberrør og -fittings  |  Loddefittings</v>
      </c>
      <c r="X136" t="str">
        <f t="shared" si="17"/>
        <v>c1,04_,NavLev3_15</v>
      </c>
      <c r="Y136">
        <v>135</v>
      </c>
    </row>
    <row r="137" spans="1:25" x14ac:dyDescent="0.2">
      <c r="A137">
        <v>1</v>
      </c>
      <c r="B137" t="s">
        <v>31</v>
      </c>
      <c r="C137" t="s">
        <v>5619</v>
      </c>
      <c r="D137">
        <v>0</v>
      </c>
      <c r="E137" t="s">
        <v>5500</v>
      </c>
      <c r="F137" t="s">
        <v>5966</v>
      </c>
      <c r="G137">
        <v>2</v>
      </c>
      <c r="H137" t="s">
        <v>6000</v>
      </c>
      <c r="I137" t="s">
        <v>6001</v>
      </c>
      <c r="J137">
        <v>0</v>
      </c>
      <c r="K137" s="73" t="s">
        <v>6006</v>
      </c>
      <c r="L137" t="s">
        <v>6007</v>
      </c>
      <c r="M137" t="str">
        <f t="shared" si="12"/>
        <v>043180</v>
      </c>
      <c r="N137" t="str">
        <f t="shared" si="13"/>
        <v>043459</v>
      </c>
      <c r="O137" s="76" t="str">
        <f t="shared" si="14"/>
        <v>043180000</v>
      </c>
      <c r="P137" s="76" t="str">
        <f t="shared" si="15"/>
        <v>043459999</v>
      </c>
      <c r="Q137" t="s">
        <v>5492</v>
      </c>
      <c r="R137" t="s">
        <v>5501</v>
      </c>
      <c r="S137" t="s">
        <v>5980</v>
      </c>
      <c r="T137" t="s">
        <v>8972</v>
      </c>
      <c r="U137" t="s">
        <v>5502</v>
      </c>
      <c r="V137" t="s">
        <v>5981</v>
      </c>
      <c r="W137" t="str">
        <f t="shared" si="16"/>
        <v>Rør &amp; Fittings  |  Gruppe 04 Kobberrør og -fittings  |  Loddefittings</v>
      </c>
      <c r="X137" t="str">
        <f t="shared" si="17"/>
        <v>c1,04_,NavLev3_15</v>
      </c>
      <c r="Y137">
        <v>136</v>
      </c>
    </row>
    <row r="138" spans="1:25" x14ac:dyDescent="0.2">
      <c r="A138">
        <v>1</v>
      </c>
      <c r="B138" t="s">
        <v>31</v>
      </c>
      <c r="C138" t="s">
        <v>5619</v>
      </c>
      <c r="D138">
        <v>0</v>
      </c>
      <c r="E138" t="s">
        <v>5500</v>
      </c>
      <c r="F138" t="s">
        <v>5966</v>
      </c>
      <c r="G138">
        <v>2</v>
      </c>
      <c r="H138" t="s">
        <v>6008</v>
      </c>
      <c r="I138" t="s">
        <v>6009</v>
      </c>
      <c r="J138">
        <v>0</v>
      </c>
      <c r="K138" s="73" t="s">
        <v>6010</v>
      </c>
      <c r="L138" t="s">
        <v>6011</v>
      </c>
      <c r="M138" t="str">
        <f t="shared" si="12"/>
        <v>044000</v>
      </c>
      <c r="N138" t="str">
        <f t="shared" si="13"/>
        <v>044199</v>
      </c>
      <c r="O138" s="76" t="str">
        <f t="shared" si="14"/>
        <v>044000000</v>
      </c>
      <c r="P138" s="76" t="str">
        <f t="shared" si="15"/>
        <v>044199999</v>
      </c>
      <c r="Q138" t="s">
        <v>5492</v>
      </c>
      <c r="R138" t="s">
        <v>5501</v>
      </c>
      <c r="S138" t="s">
        <v>6012</v>
      </c>
      <c r="T138" t="s">
        <v>8972</v>
      </c>
      <c r="U138" t="s">
        <v>5502</v>
      </c>
      <c r="V138" t="s">
        <v>6013</v>
      </c>
      <c r="W138" t="str">
        <f t="shared" si="16"/>
        <v>Rør &amp; Fittings  |  Gruppe 04 Kobberrør og -fittings  |  Kompressions- og presfittings</v>
      </c>
      <c r="X138" t="str">
        <f t="shared" si="17"/>
        <v>c1,04_,NavLev3_17</v>
      </c>
      <c r="Y138">
        <v>137</v>
      </c>
    </row>
    <row r="139" spans="1:25" x14ac:dyDescent="0.2">
      <c r="A139">
        <v>1</v>
      </c>
      <c r="B139" t="s">
        <v>31</v>
      </c>
      <c r="C139" t="s">
        <v>5619</v>
      </c>
      <c r="D139">
        <v>0</v>
      </c>
      <c r="E139" t="s">
        <v>5500</v>
      </c>
      <c r="F139" t="s">
        <v>5966</v>
      </c>
      <c r="G139">
        <v>2</v>
      </c>
      <c r="H139" t="s">
        <v>6008</v>
      </c>
      <c r="I139" t="s">
        <v>6009</v>
      </c>
      <c r="J139">
        <v>0</v>
      </c>
      <c r="K139" s="73" t="s">
        <v>6014</v>
      </c>
      <c r="L139" t="s">
        <v>6015</v>
      </c>
      <c r="M139" t="str">
        <f t="shared" si="12"/>
        <v>044200</v>
      </c>
      <c r="N139" t="str">
        <f t="shared" si="13"/>
        <v>044299</v>
      </c>
      <c r="O139" s="76" t="str">
        <f t="shared" si="14"/>
        <v>044200000</v>
      </c>
      <c r="P139" s="76" t="str">
        <f t="shared" si="15"/>
        <v>044299999</v>
      </c>
      <c r="Q139" t="s">
        <v>5492</v>
      </c>
      <c r="R139" t="s">
        <v>5501</v>
      </c>
      <c r="S139" t="s">
        <v>6012</v>
      </c>
      <c r="T139" t="s">
        <v>8972</v>
      </c>
      <c r="U139" t="s">
        <v>5502</v>
      </c>
      <c r="V139" t="s">
        <v>6013</v>
      </c>
      <c r="W139" t="str">
        <f t="shared" si="16"/>
        <v>Rør &amp; Fittings  |  Gruppe 04 Kobberrør og -fittings  |  Kompressions- og presfittings</v>
      </c>
      <c r="X139" t="str">
        <f t="shared" si="17"/>
        <v>c1,04_,NavLev3_17</v>
      </c>
      <c r="Y139">
        <v>138</v>
      </c>
    </row>
    <row r="140" spans="1:25" x14ac:dyDescent="0.2">
      <c r="A140">
        <v>1</v>
      </c>
      <c r="B140" t="s">
        <v>31</v>
      </c>
      <c r="C140" t="s">
        <v>5619</v>
      </c>
      <c r="D140">
        <v>0</v>
      </c>
      <c r="E140" t="s">
        <v>5500</v>
      </c>
      <c r="F140" t="s">
        <v>5966</v>
      </c>
      <c r="G140">
        <v>2</v>
      </c>
      <c r="H140" t="s">
        <v>6008</v>
      </c>
      <c r="I140" t="s">
        <v>6009</v>
      </c>
      <c r="J140">
        <v>0</v>
      </c>
      <c r="K140" s="73" t="s">
        <v>6016</v>
      </c>
      <c r="L140" t="s">
        <v>6017</v>
      </c>
      <c r="M140" t="str">
        <f t="shared" si="12"/>
        <v>044300</v>
      </c>
      <c r="N140" t="str">
        <f t="shared" si="13"/>
        <v>044399</v>
      </c>
      <c r="O140" s="76" t="str">
        <f t="shared" si="14"/>
        <v>044300000</v>
      </c>
      <c r="P140" s="76" t="str">
        <f t="shared" si="15"/>
        <v>044399999</v>
      </c>
      <c r="Q140" t="s">
        <v>5492</v>
      </c>
      <c r="R140" t="s">
        <v>5501</v>
      </c>
      <c r="S140" t="s">
        <v>6012</v>
      </c>
      <c r="T140" t="s">
        <v>8972</v>
      </c>
      <c r="U140" t="s">
        <v>5502</v>
      </c>
      <c r="V140" t="s">
        <v>6013</v>
      </c>
      <c r="W140" t="str">
        <f t="shared" si="16"/>
        <v>Rør &amp; Fittings  |  Gruppe 04 Kobberrør og -fittings  |  Kompressions- og presfittings</v>
      </c>
      <c r="X140" t="str">
        <f t="shared" si="17"/>
        <v>c1,04_,NavLev3_17</v>
      </c>
      <c r="Y140">
        <v>139</v>
      </c>
    </row>
    <row r="141" spans="1:25" x14ac:dyDescent="0.2">
      <c r="A141">
        <v>1</v>
      </c>
      <c r="B141" t="s">
        <v>31</v>
      </c>
      <c r="C141" t="s">
        <v>5619</v>
      </c>
      <c r="D141">
        <v>0</v>
      </c>
      <c r="E141" t="s">
        <v>5500</v>
      </c>
      <c r="F141" t="s">
        <v>5966</v>
      </c>
      <c r="G141">
        <v>2</v>
      </c>
      <c r="H141" t="s">
        <v>6008</v>
      </c>
      <c r="I141" t="s">
        <v>6009</v>
      </c>
      <c r="J141">
        <v>0</v>
      </c>
      <c r="K141" s="73" t="s">
        <v>6018</v>
      </c>
      <c r="L141" t="s">
        <v>6019</v>
      </c>
      <c r="M141" t="str">
        <f t="shared" si="12"/>
        <v>044400</v>
      </c>
      <c r="N141" t="str">
        <f t="shared" si="13"/>
        <v>044499</v>
      </c>
      <c r="O141" s="76" t="str">
        <f t="shared" si="14"/>
        <v>044400000</v>
      </c>
      <c r="P141" s="76" t="str">
        <f t="shared" si="15"/>
        <v>044499999</v>
      </c>
      <c r="Q141" t="s">
        <v>5492</v>
      </c>
      <c r="R141" t="s">
        <v>5501</v>
      </c>
      <c r="S141" t="s">
        <v>6012</v>
      </c>
      <c r="T141" t="s">
        <v>8972</v>
      </c>
      <c r="U141" t="s">
        <v>5502</v>
      </c>
      <c r="V141" t="s">
        <v>6013</v>
      </c>
      <c r="W141" t="str">
        <f t="shared" si="16"/>
        <v>Rør &amp; Fittings  |  Gruppe 04 Kobberrør og -fittings  |  Kompressions- og presfittings</v>
      </c>
      <c r="X141" t="str">
        <f t="shared" si="17"/>
        <v>c1,04_,NavLev3_17</v>
      </c>
      <c r="Y141">
        <v>140</v>
      </c>
    </row>
    <row r="142" spans="1:25" x14ac:dyDescent="0.2">
      <c r="A142">
        <v>1</v>
      </c>
      <c r="B142" t="s">
        <v>31</v>
      </c>
      <c r="C142" t="s">
        <v>5619</v>
      </c>
      <c r="D142">
        <v>0</v>
      </c>
      <c r="E142" t="s">
        <v>5500</v>
      </c>
      <c r="F142" t="s">
        <v>5966</v>
      </c>
      <c r="G142">
        <v>2</v>
      </c>
      <c r="H142" t="s">
        <v>6020</v>
      </c>
      <c r="I142" t="s">
        <v>6021</v>
      </c>
      <c r="J142">
        <v>0</v>
      </c>
      <c r="K142" s="73" t="s">
        <v>6022</v>
      </c>
      <c r="L142" t="s">
        <v>6023</v>
      </c>
      <c r="M142" t="str">
        <f t="shared" si="12"/>
        <v>044500</v>
      </c>
      <c r="N142" t="str">
        <f t="shared" si="13"/>
        <v>044989</v>
      </c>
      <c r="O142" s="76" t="str">
        <f t="shared" si="14"/>
        <v>044500000</v>
      </c>
      <c r="P142" s="76" t="str">
        <f t="shared" si="15"/>
        <v>044989999</v>
      </c>
      <c r="Q142" t="s">
        <v>5492</v>
      </c>
      <c r="R142" t="s">
        <v>5501</v>
      </c>
      <c r="S142" t="s">
        <v>6024</v>
      </c>
      <c r="T142" t="s">
        <v>8972</v>
      </c>
      <c r="U142" t="s">
        <v>5502</v>
      </c>
      <c r="V142" t="s">
        <v>6025</v>
      </c>
      <c r="W142" t="str">
        <f t="shared" si="16"/>
        <v>Rør &amp; Fittings  |  Gruppe 04 Kobberrør og -fittings  |  Klemringsfittings</v>
      </c>
      <c r="X142" t="str">
        <f t="shared" si="17"/>
        <v>c1,04_,NavLev3_18</v>
      </c>
      <c r="Y142">
        <v>141</v>
      </c>
    </row>
    <row r="143" spans="1:25" x14ac:dyDescent="0.2">
      <c r="A143">
        <v>1</v>
      </c>
      <c r="B143" t="s">
        <v>31</v>
      </c>
      <c r="C143" t="s">
        <v>5619</v>
      </c>
      <c r="D143">
        <v>0</v>
      </c>
      <c r="E143" t="s">
        <v>5500</v>
      </c>
      <c r="F143" t="s">
        <v>5966</v>
      </c>
      <c r="G143">
        <v>2</v>
      </c>
      <c r="H143" t="s">
        <v>6026</v>
      </c>
      <c r="I143" t="s">
        <v>6027</v>
      </c>
      <c r="J143">
        <v>0</v>
      </c>
      <c r="K143" s="73" t="s">
        <v>6028</v>
      </c>
      <c r="L143" t="s">
        <v>6029</v>
      </c>
      <c r="M143" t="str">
        <f t="shared" si="12"/>
        <v>045000</v>
      </c>
      <c r="N143" t="str">
        <f t="shared" si="13"/>
        <v>045399</v>
      </c>
      <c r="O143" s="76" t="str">
        <f t="shared" si="14"/>
        <v>045000000</v>
      </c>
      <c r="P143" s="76" t="str">
        <f t="shared" si="15"/>
        <v>045399999</v>
      </c>
      <c r="Q143" t="s">
        <v>5492</v>
      </c>
      <c r="R143" t="s">
        <v>5501</v>
      </c>
      <c r="S143" t="s">
        <v>6012</v>
      </c>
      <c r="T143" t="s">
        <v>8972</v>
      </c>
      <c r="U143" t="s">
        <v>5502</v>
      </c>
      <c r="V143" t="s">
        <v>6013</v>
      </c>
      <c r="W143" t="str">
        <f t="shared" si="16"/>
        <v>Rør &amp; Fittings  |  Gruppe 04 Kobberrør og -fittings  |  Kompressions- og presfittings</v>
      </c>
      <c r="X143" t="str">
        <f t="shared" si="17"/>
        <v>c1,04_,NavLev3_17</v>
      </c>
      <c r="Y143">
        <v>142</v>
      </c>
    </row>
    <row r="144" spans="1:25" x14ac:dyDescent="0.2">
      <c r="A144">
        <v>1</v>
      </c>
      <c r="B144" t="s">
        <v>31</v>
      </c>
      <c r="C144" t="s">
        <v>5619</v>
      </c>
      <c r="D144">
        <v>0</v>
      </c>
      <c r="E144" t="s">
        <v>5500</v>
      </c>
      <c r="F144" t="s">
        <v>5966</v>
      </c>
      <c r="G144">
        <v>2</v>
      </c>
      <c r="H144" t="s">
        <v>6026</v>
      </c>
      <c r="I144" t="s">
        <v>6027</v>
      </c>
      <c r="J144">
        <v>0</v>
      </c>
      <c r="K144" s="73" t="s">
        <v>6030</v>
      </c>
      <c r="L144" t="s">
        <v>6031</v>
      </c>
      <c r="M144" t="str">
        <f t="shared" si="12"/>
        <v>045400</v>
      </c>
      <c r="N144" t="str">
        <f t="shared" si="13"/>
        <v>045499</v>
      </c>
      <c r="O144" s="76" t="str">
        <f t="shared" si="14"/>
        <v>045400000</v>
      </c>
      <c r="P144" s="76" t="str">
        <f t="shared" si="15"/>
        <v>045499999</v>
      </c>
      <c r="Q144" t="s">
        <v>5492</v>
      </c>
      <c r="R144" t="s">
        <v>5501</v>
      </c>
      <c r="S144" t="s">
        <v>6012</v>
      </c>
      <c r="T144" t="s">
        <v>8972</v>
      </c>
      <c r="U144" t="s">
        <v>5502</v>
      </c>
      <c r="V144" t="s">
        <v>6013</v>
      </c>
      <c r="W144" t="str">
        <f t="shared" si="16"/>
        <v>Rør &amp; Fittings  |  Gruppe 04 Kobberrør og -fittings  |  Kompressions- og presfittings</v>
      </c>
      <c r="X144" t="str">
        <f t="shared" si="17"/>
        <v>c1,04_,NavLev3_17</v>
      </c>
      <c r="Y144">
        <v>143</v>
      </c>
    </row>
    <row r="145" spans="1:25" x14ac:dyDescent="0.2">
      <c r="A145">
        <v>1</v>
      </c>
      <c r="B145" t="s">
        <v>31</v>
      </c>
      <c r="C145" t="s">
        <v>5619</v>
      </c>
      <c r="D145">
        <v>0</v>
      </c>
      <c r="E145" t="s">
        <v>5500</v>
      </c>
      <c r="F145" t="s">
        <v>5966</v>
      </c>
      <c r="G145">
        <v>2</v>
      </c>
      <c r="H145" t="s">
        <v>6026</v>
      </c>
      <c r="I145" t="s">
        <v>6027</v>
      </c>
      <c r="J145">
        <v>0</v>
      </c>
      <c r="K145" s="73" t="s">
        <v>6032</v>
      </c>
      <c r="L145" t="s">
        <v>6033</v>
      </c>
      <c r="M145" t="str">
        <f t="shared" si="12"/>
        <v>045500</v>
      </c>
      <c r="N145" t="str">
        <f t="shared" si="13"/>
        <v>045599</v>
      </c>
      <c r="O145" s="76" t="str">
        <f t="shared" si="14"/>
        <v>045500000</v>
      </c>
      <c r="P145" s="76" t="str">
        <f t="shared" si="15"/>
        <v>045599999</v>
      </c>
      <c r="Q145" t="s">
        <v>5492</v>
      </c>
      <c r="R145" t="s">
        <v>5501</v>
      </c>
      <c r="S145" t="s">
        <v>6012</v>
      </c>
      <c r="T145" t="s">
        <v>8972</v>
      </c>
      <c r="U145" t="s">
        <v>5502</v>
      </c>
      <c r="V145" t="s">
        <v>6013</v>
      </c>
      <c r="W145" t="str">
        <f t="shared" si="16"/>
        <v>Rør &amp; Fittings  |  Gruppe 04 Kobberrør og -fittings  |  Kompressions- og presfittings</v>
      </c>
      <c r="X145" t="str">
        <f t="shared" si="17"/>
        <v>c1,04_,NavLev3_17</v>
      </c>
      <c r="Y145">
        <v>144</v>
      </c>
    </row>
    <row r="146" spans="1:25" x14ac:dyDescent="0.2">
      <c r="A146">
        <v>1</v>
      </c>
      <c r="B146" t="s">
        <v>31</v>
      </c>
      <c r="C146" t="s">
        <v>5619</v>
      </c>
      <c r="D146">
        <v>0</v>
      </c>
      <c r="E146" t="s">
        <v>5500</v>
      </c>
      <c r="F146" t="s">
        <v>5966</v>
      </c>
      <c r="G146">
        <v>2</v>
      </c>
      <c r="H146" t="s">
        <v>6026</v>
      </c>
      <c r="I146" t="s">
        <v>6027</v>
      </c>
      <c r="J146">
        <v>0</v>
      </c>
      <c r="K146" s="73" t="s">
        <v>6034</v>
      </c>
      <c r="L146" t="s">
        <v>6035</v>
      </c>
      <c r="M146" t="str">
        <f t="shared" si="12"/>
        <v>045600</v>
      </c>
      <c r="N146" t="str">
        <f t="shared" si="13"/>
        <v>045609</v>
      </c>
      <c r="O146" s="76" t="str">
        <f t="shared" si="14"/>
        <v>045600000</v>
      </c>
      <c r="P146" s="76" t="str">
        <f t="shared" si="15"/>
        <v>045609999</v>
      </c>
      <c r="Q146" t="s">
        <v>5492</v>
      </c>
      <c r="R146" t="s">
        <v>5501</v>
      </c>
      <c r="S146" t="s">
        <v>6012</v>
      </c>
      <c r="T146" t="s">
        <v>8972</v>
      </c>
      <c r="U146" t="s">
        <v>5502</v>
      </c>
      <c r="V146" t="s">
        <v>6013</v>
      </c>
      <c r="W146" t="str">
        <f t="shared" si="16"/>
        <v>Rør &amp; Fittings  |  Gruppe 04 Kobberrør og -fittings  |  Kompressions- og presfittings</v>
      </c>
      <c r="X146" t="str">
        <f t="shared" si="17"/>
        <v>c1,04_,NavLev3_17</v>
      </c>
      <c r="Y146">
        <v>145</v>
      </c>
    </row>
    <row r="147" spans="1:25" x14ac:dyDescent="0.2">
      <c r="A147">
        <v>1</v>
      </c>
      <c r="B147" t="s">
        <v>31</v>
      </c>
      <c r="C147" t="s">
        <v>5619</v>
      </c>
      <c r="D147">
        <v>0</v>
      </c>
      <c r="E147" t="s">
        <v>5500</v>
      </c>
      <c r="F147" t="s">
        <v>5966</v>
      </c>
      <c r="G147">
        <v>2</v>
      </c>
      <c r="H147" t="s">
        <v>6026</v>
      </c>
      <c r="I147" t="s">
        <v>6027</v>
      </c>
      <c r="J147">
        <v>0</v>
      </c>
      <c r="K147" s="73" t="s">
        <v>6036</v>
      </c>
      <c r="L147" t="s">
        <v>6037</v>
      </c>
      <c r="M147" t="str">
        <f t="shared" si="12"/>
        <v>045610</v>
      </c>
      <c r="N147" t="str">
        <f t="shared" si="13"/>
        <v>045799</v>
      </c>
      <c r="O147" s="76" t="str">
        <f t="shared" si="14"/>
        <v>045610000</v>
      </c>
      <c r="P147" s="76" t="str">
        <f t="shared" si="15"/>
        <v>045799999</v>
      </c>
      <c r="Q147" t="s">
        <v>5492</v>
      </c>
      <c r="R147" t="s">
        <v>5501</v>
      </c>
      <c r="S147" t="s">
        <v>6012</v>
      </c>
      <c r="T147" t="s">
        <v>8972</v>
      </c>
      <c r="U147" t="s">
        <v>5502</v>
      </c>
      <c r="V147" t="s">
        <v>6013</v>
      </c>
      <c r="W147" t="str">
        <f t="shared" si="16"/>
        <v>Rør &amp; Fittings  |  Gruppe 04 Kobberrør og -fittings  |  Kompressions- og presfittings</v>
      </c>
      <c r="X147" t="str">
        <f t="shared" si="17"/>
        <v>c1,04_,NavLev3_17</v>
      </c>
      <c r="Y147">
        <v>146</v>
      </c>
    </row>
    <row r="148" spans="1:25" x14ac:dyDescent="0.2">
      <c r="A148">
        <v>1</v>
      </c>
      <c r="B148" t="s">
        <v>31</v>
      </c>
      <c r="C148" t="s">
        <v>5619</v>
      </c>
      <c r="D148">
        <v>0</v>
      </c>
      <c r="E148" t="s">
        <v>5500</v>
      </c>
      <c r="F148" t="s">
        <v>5966</v>
      </c>
      <c r="G148">
        <v>2</v>
      </c>
      <c r="H148" t="s">
        <v>6026</v>
      </c>
      <c r="I148" t="s">
        <v>6027</v>
      </c>
      <c r="J148">
        <v>0</v>
      </c>
      <c r="K148" s="73" t="s">
        <v>6038</v>
      </c>
      <c r="L148" t="s">
        <v>6039</v>
      </c>
      <c r="M148" t="str">
        <f t="shared" si="12"/>
        <v>045810</v>
      </c>
      <c r="N148" t="str">
        <f t="shared" si="13"/>
        <v>045899</v>
      </c>
      <c r="O148" s="76" t="str">
        <f t="shared" si="14"/>
        <v>045810000</v>
      </c>
      <c r="P148" s="76" t="str">
        <f t="shared" si="15"/>
        <v>045899999</v>
      </c>
      <c r="Q148" t="s">
        <v>5492</v>
      </c>
      <c r="R148" t="s">
        <v>5501</v>
      </c>
      <c r="S148" t="s">
        <v>6040</v>
      </c>
      <c r="T148" t="s">
        <v>8972</v>
      </c>
      <c r="U148" t="s">
        <v>5502</v>
      </c>
      <c r="V148" t="s">
        <v>6041</v>
      </c>
      <c r="W148" t="str">
        <f t="shared" si="16"/>
        <v>Rør &amp; Fittings  |  Gruppe 04 Kobberrør og -fittings  |  Fordelerrør</v>
      </c>
      <c r="X148" t="str">
        <f t="shared" si="17"/>
        <v>c1,04_,NavLev3_19</v>
      </c>
      <c r="Y148">
        <v>147</v>
      </c>
    </row>
    <row r="149" spans="1:25" x14ac:dyDescent="0.2">
      <c r="A149">
        <v>1</v>
      </c>
      <c r="B149" t="s">
        <v>31</v>
      </c>
      <c r="C149" t="s">
        <v>5619</v>
      </c>
      <c r="D149">
        <v>0</v>
      </c>
      <c r="E149" t="s">
        <v>5500</v>
      </c>
      <c r="F149" t="s">
        <v>5966</v>
      </c>
      <c r="G149">
        <v>2</v>
      </c>
      <c r="H149" t="s">
        <v>6026</v>
      </c>
      <c r="I149" t="s">
        <v>6027</v>
      </c>
      <c r="J149">
        <v>0</v>
      </c>
      <c r="K149" s="73" t="s">
        <v>6042</v>
      </c>
      <c r="L149" t="s">
        <v>6043</v>
      </c>
      <c r="M149" t="str">
        <f t="shared" si="12"/>
        <v>045900</v>
      </c>
      <c r="N149" t="str">
        <f t="shared" si="13"/>
        <v>045999</v>
      </c>
      <c r="O149" s="76" t="str">
        <f t="shared" si="14"/>
        <v>045900000</v>
      </c>
      <c r="P149" s="76" t="str">
        <f t="shared" si="15"/>
        <v>045999999</v>
      </c>
      <c r="Q149" t="s">
        <v>5492</v>
      </c>
      <c r="R149" t="s">
        <v>5501</v>
      </c>
      <c r="S149" t="s">
        <v>6012</v>
      </c>
      <c r="T149" t="s">
        <v>8972</v>
      </c>
      <c r="U149" t="s">
        <v>5502</v>
      </c>
      <c r="V149" t="s">
        <v>6013</v>
      </c>
      <c r="W149" t="str">
        <f t="shared" si="16"/>
        <v>Rør &amp; Fittings  |  Gruppe 04 Kobberrør og -fittings  |  Kompressions- og presfittings</v>
      </c>
      <c r="X149" t="str">
        <f t="shared" si="17"/>
        <v>c1,04_,NavLev3_17</v>
      </c>
      <c r="Y149">
        <v>148</v>
      </c>
    </row>
    <row r="150" spans="1:25" x14ac:dyDescent="0.2">
      <c r="A150">
        <v>1</v>
      </c>
      <c r="B150" t="s">
        <v>31</v>
      </c>
      <c r="C150" t="s">
        <v>5619</v>
      </c>
      <c r="D150">
        <v>0</v>
      </c>
      <c r="E150" t="s">
        <v>5500</v>
      </c>
      <c r="F150" t="s">
        <v>5966</v>
      </c>
      <c r="G150">
        <v>2</v>
      </c>
      <c r="H150" t="s">
        <v>6044</v>
      </c>
      <c r="I150" t="s">
        <v>6045</v>
      </c>
      <c r="J150">
        <v>0</v>
      </c>
      <c r="K150" s="73" t="s">
        <v>6046</v>
      </c>
      <c r="L150" t="s">
        <v>6047</v>
      </c>
      <c r="M150" t="str">
        <f t="shared" si="12"/>
        <v>046000</v>
      </c>
      <c r="N150" t="str">
        <f t="shared" si="13"/>
        <v>047099</v>
      </c>
      <c r="O150" s="76" t="str">
        <f t="shared" si="14"/>
        <v>046000000</v>
      </c>
      <c r="P150" s="76" t="str">
        <f t="shared" si="15"/>
        <v>047099999</v>
      </c>
      <c r="Q150" t="s">
        <v>5492</v>
      </c>
      <c r="R150" t="s">
        <v>5501</v>
      </c>
      <c r="S150" t="s">
        <v>6040</v>
      </c>
      <c r="T150" t="s">
        <v>8972</v>
      </c>
      <c r="U150" t="s">
        <v>5502</v>
      </c>
      <c r="V150" t="s">
        <v>6041</v>
      </c>
      <c r="W150" t="str">
        <f t="shared" si="16"/>
        <v>Rør &amp; Fittings  |  Gruppe 04 Kobberrør og -fittings  |  Fordelerrør</v>
      </c>
      <c r="X150" t="str">
        <f t="shared" si="17"/>
        <v>c1,04_,NavLev3_19</v>
      </c>
      <c r="Y150">
        <v>149</v>
      </c>
    </row>
    <row r="151" spans="1:25" x14ac:dyDescent="0.2">
      <c r="A151">
        <v>1</v>
      </c>
      <c r="B151" t="s">
        <v>31</v>
      </c>
      <c r="C151" t="s">
        <v>5619</v>
      </c>
      <c r="D151">
        <v>0</v>
      </c>
      <c r="E151" t="s">
        <v>5500</v>
      </c>
      <c r="F151" t="s">
        <v>5966</v>
      </c>
      <c r="G151">
        <v>2</v>
      </c>
      <c r="H151" t="s">
        <v>6048</v>
      </c>
      <c r="I151" t="s">
        <v>6049</v>
      </c>
      <c r="J151">
        <v>0</v>
      </c>
      <c r="K151" s="73" t="s">
        <v>6050</v>
      </c>
      <c r="L151" t="s">
        <v>6051</v>
      </c>
      <c r="M151" t="str">
        <f t="shared" si="12"/>
        <v>047120</v>
      </c>
      <c r="N151" t="str">
        <f t="shared" si="13"/>
        <v>047299</v>
      </c>
      <c r="O151" s="76" t="str">
        <f t="shared" si="14"/>
        <v>047120000</v>
      </c>
      <c r="P151" s="76" t="str">
        <f t="shared" si="15"/>
        <v>047299999</v>
      </c>
      <c r="Q151" t="s">
        <v>5492</v>
      </c>
      <c r="R151" t="s">
        <v>5501</v>
      </c>
      <c r="S151" t="s">
        <v>6052</v>
      </c>
      <c r="T151" t="s">
        <v>8972</v>
      </c>
      <c r="U151" t="s">
        <v>5502</v>
      </c>
      <c r="V151" t="s">
        <v>6053</v>
      </c>
      <c r="W151" t="str">
        <f t="shared" si="16"/>
        <v>Rør &amp; Fittings  |  Gruppe 04 Kobberrør og -fittings  |  Stikfittings</v>
      </c>
      <c r="X151" t="str">
        <f t="shared" si="17"/>
        <v>c1,04_,NavLev3_20</v>
      </c>
      <c r="Y151">
        <v>150</v>
      </c>
    </row>
    <row r="152" spans="1:25" x14ac:dyDescent="0.2">
      <c r="A152">
        <v>1</v>
      </c>
      <c r="B152" t="s">
        <v>31</v>
      </c>
      <c r="C152" t="s">
        <v>5619</v>
      </c>
      <c r="D152">
        <v>0</v>
      </c>
      <c r="E152" t="s">
        <v>5500</v>
      </c>
      <c r="F152" t="s">
        <v>5966</v>
      </c>
      <c r="G152">
        <v>2</v>
      </c>
      <c r="H152" t="s">
        <v>6054</v>
      </c>
      <c r="I152" t="s">
        <v>6055</v>
      </c>
      <c r="J152">
        <v>0</v>
      </c>
      <c r="K152" s="73" t="s">
        <v>6056</v>
      </c>
      <c r="L152" t="s">
        <v>6057</v>
      </c>
      <c r="M152" t="str">
        <f t="shared" si="12"/>
        <v>047300</v>
      </c>
      <c r="N152" t="str">
        <f t="shared" si="13"/>
        <v>047399</v>
      </c>
      <c r="O152" s="76" t="str">
        <f t="shared" si="14"/>
        <v>047300000</v>
      </c>
      <c r="P152" s="76" t="str">
        <f t="shared" si="15"/>
        <v>047399999</v>
      </c>
      <c r="Q152" t="s">
        <v>5492</v>
      </c>
      <c r="R152" t="s">
        <v>5501</v>
      </c>
      <c r="S152" t="s">
        <v>6012</v>
      </c>
      <c r="T152" t="s">
        <v>8972</v>
      </c>
      <c r="U152" t="s">
        <v>5502</v>
      </c>
      <c r="V152" t="s">
        <v>6013</v>
      </c>
      <c r="W152" t="str">
        <f t="shared" si="16"/>
        <v>Rør &amp; Fittings  |  Gruppe 04 Kobberrør og -fittings  |  Kompressions- og presfittings</v>
      </c>
      <c r="X152" t="str">
        <f t="shared" si="17"/>
        <v>c1,04_,NavLev3_17</v>
      </c>
      <c r="Y152">
        <v>151</v>
      </c>
    </row>
    <row r="153" spans="1:25" x14ac:dyDescent="0.2">
      <c r="A153">
        <v>1</v>
      </c>
      <c r="B153" t="s">
        <v>31</v>
      </c>
      <c r="C153" t="s">
        <v>5619</v>
      </c>
      <c r="D153">
        <v>0</v>
      </c>
      <c r="E153" t="s">
        <v>5500</v>
      </c>
      <c r="F153" t="s">
        <v>5966</v>
      </c>
      <c r="G153">
        <v>2</v>
      </c>
      <c r="H153" t="s">
        <v>6054</v>
      </c>
      <c r="I153" t="s">
        <v>6055</v>
      </c>
      <c r="J153">
        <v>0</v>
      </c>
      <c r="K153" s="73" t="s">
        <v>6058</v>
      </c>
      <c r="L153" t="s">
        <v>6059</v>
      </c>
      <c r="M153" t="str">
        <f t="shared" si="12"/>
        <v>047400</v>
      </c>
      <c r="N153" t="str">
        <f t="shared" si="13"/>
        <v>047699</v>
      </c>
      <c r="O153" s="76" t="str">
        <f t="shared" si="14"/>
        <v>047400000</v>
      </c>
      <c r="P153" s="76" t="str">
        <f t="shared" si="15"/>
        <v>047699999</v>
      </c>
      <c r="Q153" t="s">
        <v>5492</v>
      </c>
      <c r="R153" t="s">
        <v>5501</v>
      </c>
      <c r="S153" t="s">
        <v>6012</v>
      </c>
      <c r="T153" t="s">
        <v>8972</v>
      </c>
      <c r="U153" t="s">
        <v>5502</v>
      </c>
      <c r="V153" t="s">
        <v>6013</v>
      </c>
      <c r="W153" t="str">
        <f t="shared" si="16"/>
        <v>Rør &amp; Fittings  |  Gruppe 04 Kobberrør og -fittings  |  Kompressions- og presfittings</v>
      </c>
      <c r="X153" t="str">
        <f t="shared" si="17"/>
        <v>c1,04_,NavLev3_17</v>
      </c>
      <c r="Y153">
        <v>152</v>
      </c>
    </row>
    <row r="154" spans="1:25" x14ac:dyDescent="0.2">
      <c r="A154">
        <v>1</v>
      </c>
      <c r="B154" t="s">
        <v>31</v>
      </c>
      <c r="C154" t="s">
        <v>5619</v>
      </c>
      <c r="D154">
        <v>0</v>
      </c>
      <c r="E154" t="s">
        <v>5500</v>
      </c>
      <c r="F154" t="s">
        <v>5966</v>
      </c>
      <c r="G154">
        <v>2</v>
      </c>
      <c r="H154" t="s">
        <v>6054</v>
      </c>
      <c r="I154" t="s">
        <v>6055</v>
      </c>
      <c r="J154">
        <v>0</v>
      </c>
      <c r="K154" s="73" t="s">
        <v>6060</v>
      </c>
      <c r="L154" t="s">
        <v>6061</v>
      </c>
      <c r="M154" t="str">
        <f t="shared" si="12"/>
        <v>047700</v>
      </c>
      <c r="N154" t="str">
        <f t="shared" si="13"/>
        <v>047899</v>
      </c>
      <c r="O154" s="76" t="str">
        <f t="shared" si="14"/>
        <v>047700000</v>
      </c>
      <c r="P154" s="76" t="str">
        <f t="shared" si="15"/>
        <v>047899999</v>
      </c>
      <c r="Q154" t="s">
        <v>5492</v>
      </c>
      <c r="R154" t="s">
        <v>5501</v>
      </c>
      <c r="S154" t="s">
        <v>6012</v>
      </c>
      <c r="T154" t="s">
        <v>8972</v>
      </c>
      <c r="U154" t="s">
        <v>5502</v>
      </c>
      <c r="V154" t="s">
        <v>6013</v>
      </c>
      <c r="W154" t="str">
        <f t="shared" si="16"/>
        <v>Rør &amp; Fittings  |  Gruppe 04 Kobberrør og -fittings  |  Kompressions- og presfittings</v>
      </c>
      <c r="X154" t="str">
        <f t="shared" si="17"/>
        <v>c1,04_,NavLev3_17</v>
      </c>
      <c r="Y154">
        <v>153</v>
      </c>
    </row>
    <row r="155" spans="1:25" x14ac:dyDescent="0.2">
      <c r="A155">
        <v>1</v>
      </c>
      <c r="B155" t="s">
        <v>31</v>
      </c>
      <c r="C155" t="s">
        <v>5619</v>
      </c>
      <c r="D155">
        <v>0</v>
      </c>
      <c r="E155" t="s">
        <v>5500</v>
      </c>
      <c r="F155" t="s">
        <v>5966</v>
      </c>
      <c r="G155">
        <v>2</v>
      </c>
      <c r="H155" t="s">
        <v>6054</v>
      </c>
      <c r="I155" t="s">
        <v>6055</v>
      </c>
      <c r="J155">
        <v>0</v>
      </c>
      <c r="K155" s="73" t="s">
        <v>6062</v>
      </c>
      <c r="L155" t="s">
        <v>6063</v>
      </c>
      <c r="M155" t="str">
        <f t="shared" si="12"/>
        <v>047900</v>
      </c>
      <c r="N155" t="str">
        <f t="shared" si="13"/>
        <v>047999</v>
      </c>
      <c r="O155" s="76" t="str">
        <f t="shared" si="14"/>
        <v>047900000</v>
      </c>
      <c r="P155" s="76" t="str">
        <f t="shared" si="15"/>
        <v>047999999</v>
      </c>
      <c r="Q155" t="s">
        <v>5492</v>
      </c>
      <c r="R155" t="s">
        <v>5501</v>
      </c>
      <c r="S155" t="s">
        <v>6012</v>
      </c>
      <c r="T155" t="s">
        <v>8972</v>
      </c>
      <c r="U155" t="s">
        <v>5502</v>
      </c>
      <c r="V155" t="s">
        <v>6013</v>
      </c>
      <c r="W155" t="str">
        <f t="shared" si="16"/>
        <v>Rør &amp; Fittings  |  Gruppe 04 Kobberrør og -fittings  |  Kompressions- og presfittings</v>
      </c>
      <c r="X155" t="str">
        <f t="shared" si="17"/>
        <v>c1,04_,NavLev3_17</v>
      </c>
      <c r="Y155">
        <v>154</v>
      </c>
    </row>
    <row r="156" spans="1:25" x14ac:dyDescent="0.2">
      <c r="A156">
        <v>1</v>
      </c>
      <c r="B156" t="s">
        <v>31</v>
      </c>
      <c r="C156" t="s">
        <v>5619</v>
      </c>
      <c r="D156">
        <v>0</v>
      </c>
      <c r="E156" t="s">
        <v>5500</v>
      </c>
      <c r="F156" t="s">
        <v>5966</v>
      </c>
      <c r="G156">
        <v>2</v>
      </c>
      <c r="H156" t="s">
        <v>6064</v>
      </c>
      <c r="I156" t="s">
        <v>6065</v>
      </c>
      <c r="J156">
        <v>0</v>
      </c>
      <c r="K156" s="73" t="s">
        <v>6066</v>
      </c>
      <c r="L156" t="s">
        <v>6067</v>
      </c>
      <c r="M156" t="str">
        <f t="shared" si="12"/>
        <v>048010</v>
      </c>
      <c r="N156" t="str">
        <f t="shared" si="13"/>
        <v>048099</v>
      </c>
      <c r="O156" s="76" t="str">
        <f t="shared" si="14"/>
        <v>048010000</v>
      </c>
      <c r="P156" s="76" t="str">
        <f t="shared" si="15"/>
        <v>048099999</v>
      </c>
      <c r="Q156" t="s">
        <v>5492</v>
      </c>
      <c r="R156" t="s">
        <v>5501</v>
      </c>
      <c r="S156" t="s">
        <v>6068</v>
      </c>
      <c r="T156" t="s">
        <v>8972</v>
      </c>
      <c r="U156" t="s">
        <v>5502</v>
      </c>
      <c r="V156" t="s">
        <v>6069</v>
      </c>
      <c r="W156" t="str">
        <f t="shared" si="16"/>
        <v>Rør &amp; Fittings  |  Gruppe 04 Kobberrør og -fittings  |  Gevindfittings</v>
      </c>
      <c r="X156" t="str">
        <f t="shared" si="17"/>
        <v>c1,04_,NavLev3_21</v>
      </c>
      <c r="Y156">
        <v>155</v>
      </c>
    </row>
    <row r="157" spans="1:25" x14ac:dyDescent="0.2">
      <c r="A157">
        <v>1</v>
      </c>
      <c r="B157" t="s">
        <v>31</v>
      </c>
      <c r="C157" t="s">
        <v>5619</v>
      </c>
      <c r="D157">
        <v>0</v>
      </c>
      <c r="E157" t="s">
        <v>5500</v>
      </c>
      <c r="F157" t="s">
        <v>5966</v>
      </c>
      <c r="G157">
        <v>2</v>
      </c>
      <c r="H157" t="s">
        <v>6064</v>
      </c>
      <c r="I157" t="s">
        <v>6065</v>
      </c>
      <c r="J157">
        <v>0</v>
      </c>
      <c r="K157" s="73" t="s">
        <v>6070</v>
      </c>
      <c r="L157" t="s">
        <v>6071</v>
      </c>
      <c r="M157" t="str">
        <f t="shared" si="12"/>
        <v>048100</v>
      </c>
      <c r="N157" t="str">
        <f t="shared" si="13"/>
        <v>048189</v>
      </c>
      <c r="O157" s="76" t="str">
        <f t="shared" si="14"/>
        <v>048100000</v>
      </c>
      <c r="P157" s="76" t="str">
        <f t="shared" si="15"/>
        <v>048189999</v>
      </c>
      <c r="Q157" t="s">
        <v>5492</v>
      </c>
      <c r="R157" t="s">
        <v>5501</v>
      </c>
      <c r="S157" t="s">
        <v>6068</v>
      </c>
      <c r="T157" t="s">
        <v>8972</v>
      </c>
      <c r="U157" t="s">
        <v>5502</v>
      </c>
      <c r="V157" t="s">
        <v>6069</v>
      </c>
      <c r="W157" t="str">
        <f t="shared" si="16"/>
        <v>Rør &amp; Fittings  |  Gruppe 04 Kobberrør og -fittings  |  Gevindfittings</v>
      </c>
      <c r="X157" t="str">
        <f t="shared" si="17"/>
        <v>c1,04_,NavLev3_21</v>
      </c>
      <c r="Y157">
        <v>156</v>
      </c>
    </row>
    <row r="158" spans="1:25" x14ac:dyDescent="0.2">
      <c r="A158">
        <v>1</v>
      </c>
      <c r="B158" t="s">
        <v>31</v>
      </c>
      <c r="C158" t="s">
        <v>5619</v>
      </c>
      <c r="D158">
        <v>0</v>
      </c>
      <c r="E158" t="s">
        <v>5500</v>
      </c>
      <c r="F158" t="s">
        <v>5966</v>
      </c>
      <c r="G158">
        <v>2</v>
      </c>
      <c r="H158" t="s">
        <v>6064</v>
      </c>
      <c r="I158" t="s">
        <v>6065</v>
      </c>
      <c r="J158">
        <v>0</v>
      </c>
      <c r="K158" s="73" t="s">
        <v>6072</v>
      </c>
      <c r="L158" t="s">
        <v>6073</v>
      </c>
      <c r="M158" t="str">
        <f t="shared" si="12"/>
        <v>048220</v>
      </c>
      <c r="N158" t="str">
        <f t="shared" si="13"/>
        <v>048299</v>
      </c>
      <c r="O158" s="76" t="str">
        <f t="shared" si="14"/>
        <v>048220000</v>
      </c>
      <c r="P158" s="76" t="str">
        <f t="shared" si="15"/>
        <v>048299999</v>
      </c>
      <c r="Q158" t="s">
        <v>5492</v>
      </c>
      <c r="R158" t="s">
        <v>5501</v>
      </c>
      <c r="S158" t="s">
        <v>6068</v>
      </c>
      <c r="T158" t="s">
        <v>8972</v>
      </c>
      <c r="U158" t="s">
        <v>5502</v>
      </c>
      <c r="V158" t="s">
        <v>6069</v>
      </c>
      <c r="W158" t="str">
        <f t="shared" si="16"/>
        <v>Rør &amp; Fittings  |  Gruppe 04 Kobberrør og -fittings  |  Gevindfittings</v>
      </c>
      <c r="X158" t="str">
        <f t="shared" si="17"/>
        <v>c1,04_,NavLev3_21</v>
      </c>
      <c r="Y158">
        <v>157</v>
      </c>
    </row>
    <row r="159" spans="1:25" x14ac:dyDescent="0.2">
      <c r="A159">
        <v>1</v>
      </c>
      <c r="B159" t="s">
        <v>31</v>
      </c>
      <c r="C159" t="s">
        <v>5619</v>
      </c>
      <c r="D159">
        <v>0</v>
      </c>
      <c r="E159" t="s">
        <v>5500</v>
      </c>
      <c r="F159" t="s">
        <v>5966</v>
      </c>
      <c r="G159">
        <v>2</v>
      </c>
      <c r="H159" t="s">
        <v>6064</v>
      </c>
      <c r="I159" t="s">
        <v>6065</v>
      </c>
      <c r="J159">
        <v>0</v>
      </c>
      <c r="K159" s="73" t="s">
        <v>6074</v>
      </c>
      <c r="L159" t="s">
        <v>6075</v>
      </c>
      <c r="M159" t="str">
        <f t="shared" si="12"/>
        <v>048300</v>
      </c>
      <c r="N159" t="str">
        <f t="shared" si="13"/>
        <v>048399</v>
      </c>
      <c r="O159" s="76" t="str">
        <f t="shared" si="14"/>
        <v>048300000</v>
      </c>
      <c r="P159" s="76" t="str">
        <f t="shared" si="15"/>
        <v>048399999</v>
      </c>
      <c r="Q159" t="s">
        <v>5492</v>
      </c>
      <c r="R159" t="s">
        <v>5501</v>
      </c>
      <c r="S159" t="s">
        <v>6068</v>
      </c>
      <c r="T159" t="s">
        <v>8972</v>
      </c>
      <c r="U159" t="s">
        <v>5502</v>
      </c>
      <c r="V159" t="s">
        <v>6069</v>
      </c>
      <c r="W159" t="str">
        <f t="shared" si="16"/>
        <v>Rør &amp; Fittings  |  Gruppe 04 Kobberrør og -fittings  |  Gevindfittings</v>
      </c>
      <c r="X159" t="str">
        <f t="shared" si="17"/>
        <v>c1,04_,NavLev3_21</v>
      </c>
      <c r="Y159">
        <v>158</v>
      </c>
    </row>
    <row r="160" spans="1:25" x14ac:dyDescent="0.2">
      <c r="A160">
        <v>1</v>
      </c>
      <c r="B160" t="s">
        <v>31</v>
      </c>
      <c r="C160" t="s">
        <v>5619</v>
      </c>
      <c r="D160">
        <v>0</v>
      </c>
      <c r="E160" t="s">
        <v>5500</v>
      </c>
      <c r="F160" t="s">
        <v>5966</v>
      </c>
      <c r="G160">
        <v>2</v>
      </c>
      <c r="H160" t="s">
        <v>6064</v>
      </c>
      <c r="I160" t="s">
        <v>6065</v>
      </c>
      <c r="J160">
        <v>0</v>
      </c>
      <c r="K160" s="73" t="s">
        <v>6076</v>
      </c>
      <c r="L160" t="s">
        <v>6077</v>
      </c>
      <c r="M160" t="str">
        <f t="shared" si="12"/>
        <v>048400</v>
      </c>
      <c r="N160" t="str">
        <f t="shared" si="13"/>
        <v>048539</v>
      </c>
      <c r="O160" s="76" t="str">
        <f t="shared" si="14"/>
        <v>048400000</v>
      </c>
      <c r="P160" s="76" t="str">
        <f t="shared" si="15"/>
        <v>048539999</v>
      </c>
      <c r="Q160" t="s">
        <v>5492</v>
      </c>
      <c r="R160" t="s">
        <v>5501</v>
      </c>
      <c r="S160" t="s">
        <v>6068</v>
      </c>
      <c r="T160" t="s">
        <v>8972</v>
      </c>
      <c r="U160" t="s">
        <v>5502</v>
      </c>
      <c r="V160" t="s">
        <v>6069</v>
      </c>
      <c r="W160" t="str">
        <f t="shared" si="16"/>
        <v>Rør &amp; Fittings  |  Gruppe 04 Kobberrør og -fittings  |  Gevindfittings</v>
      </c>
      <c r="X160" t="str">
        <f t="shared" si="17"/>
        <v>c1,04_,NavLev3_21</v>
      </c>
      <c r="Y160">
        <v>159</v>
      </c>
    </row>
    <row r="161" spans="1:25" x14ac:dyDescent="0.2">
      <c r="A161">
        <v>1</v>
      </c>
      <c r="B161" t="s">
        <v>31</v>
      </c>
      <c r="C161" t="s">
        <v>5619</v>
      </c>
      <c r="D161">
        <v>0</v>
      </c>
      <c r="E161" t="s">
        <v>5500</v>
      </c>
      <c r="F161" t="s">
        <v>5966</v>
      </c>
      <c r="G161">
        <v>2</v>
      </c>
      <c r="H161" t="s">
        <v>6054</v>
      </c>
      <c r="I161" t="s">
        <v>6055</v>
      </c>
      <c r="J161">
        <v>0</v>
      </c>
      <c r="K161" s="73" t="s">
        <v>6078</v>
      </c>
      <c r="L161" t="s">
        <v>6079</v>
      </c>
      <c r="M161" t="str">
        <f t="shared" si="12"/>
        <v>048600</v>
      </c>
      <c r="N161" t="str">
        <f t="shared" si="13"/>
        <v>048699</v>
      </c>
      <c r="O161" s="76" t="str">
        <f t="shared" si="14"/>
        <v>048600000</v>
      </c>
      <c r="P161" s="76" t="str">
        <f t="shared" si="15"/>
        <v>048699999</v>
      </c>
      <c r="Q161" t="s">
        <v>5492</v>
      </c>
      <c r="R161" t="s">
        <v>5501</v>
      </c>
      <c r="S161" t="s">
        <v>6012</v>
      </c>
      <c r="T161" t="s">
        <v>8972</v>
      </c>
      <c r="U161" t="s">
        <v>5502</v>
      </c>
      <c r="V161" t="s">
        <v>6013</v>
      </c>
      <c r="W161" t="str">
        <f t="shared" si="16"/>
        <v>Rør &amp; Fittings  |  Gruppe 04 Kobberrør og -fittings  |  Kompressions- og presfittings</v>
      </c>
      <c r="X161" t="str">
        <f t="shared" si="17"/>
        <v>c1,04_,NavLev3_17</v>
      </c>
      <c r="Y161">
        <v>160</v>
      </c>
    </row>
    <row r="162" spans="1:25" x14ac:dyDescent="0.2">
      <c r="A162">
        <v>1</v>
      </c>
      <c r="B162" t="s">
        <v>31</v>
      </c>
      <c r="C162" t="s">
        <v>5619</v>
      </c>
      <c r="D162">
        <v>0</v>
      </c>
      <c r="E162" t="s">
        <v>5500</v>
      </c>
      <c r="F162" t="s">
        <v>5966</v>
      </c>
      <c r="G162">
        <v>2</v>
      </c>
      <c r="H162" t="s">
        <v>6054</v>
      </c>
      <c r="I162" t="s">
        <v>6055</v>
      </c>
      <c r="J162">
        <v>0</v>
      </c>
      <c r="K162" s="73" t="s">
        <v>6080</v>
      </c>
      <c r="L162" t="s">
        <v>6081</v>
      </c>
      <c r="M162" t="str">
        <f t="shared" si="12"/>
        <v>048800</v>
      </c>
      <c r="N162" t="str">
        <f t="shared" si="13"/>
        <v>048899</v>
      </c>
      <c r="O162" s="76" t="str">
        <f t="shared" si="14"/>
        <v>048800000</v>
      </c>
      <c r="P162" s="76" t="str">
        <f t="shared" si="15"/>
        <v>048899999</v>
      </c>
      <c r="Q162" t="s">
        <v>5492</v>
      </c>
      <c r="R162" t="s">
        <v>5501</v>
      </c>
      <c r="S162" t="s">
        <v>6012</v>
      </c>
      <c r="T162" t="s">
        <v>8972</v>
      </c>
      <c r="U162" t="s">
        <v>5502</v>
      </c>
      <c r="V162" t="s">
        <v>6013</v>
      </c>
      <c r="W162" t="str">
        <f t="shared" si="16"/>
        <v>Rør &amp; Fittings  |  Gruppe 04 Kobberrør og -fittings  |  Kompressions- og presfittings</v>
      </c>
      <c r="X162" t="str">
        <f t="shared" si="17"/>
        <v>c1,04_,NavLev3_17</v>
      </c>
      <c r="Y162">
        <v>161</v>
      </c>
    </row>
    <row r="163" spans="1:25" x14ac:dyDescent="0.2">
      <c r="A163">
        <v>1</v>
      </c>
      <c r="B163" t="s">
        <v>31</v>
      </c>
      <c r="C163" t="s">
        <v>5619</v>
      </c>
      <c r="D163">
        <v>0</v>
      </c>
      <c r="E163" t="s">
        <v>5500</v>
      </c>
      <c r="F163" t="s">
        <v>5966</v>
      </c>
      <c r="G163">
        <v>2</v>
      </c>
      <c r="H163" t="s">
        <v>6054</v>
      </c>
      <c r="I163" t="s">
        <v>6055</v>
      </c>
      <c r="J163">
        <v>0</v>
      </c>
      <c r="K163" s="73" t="s">
        <v>6082</v>
      </c>
      <c r="L163" t="s">
        <v>6083</v>
      </c>
      <c r="M163" t="str">
        <f t="shared" si="12"/>
        <v>048900</v>
      </c>
      <c r="N163" t="str">
        <f t="shared" si="13"/>
        <v>048999</v>
      </c>
      <c r="O163" s="76" t="str">
        <f t="shared" si="14"/>
        <v>048900000</v>
      </c>
      <c r="P163" s="76" t="str">
        <f t="shared" si="15"/>
        <v>048999999</v>
      </c>
      <c r="Q163" t="s">
        <v>5492</v>
      </c>
      <c r="R163" t="s">
        <v>5501</v>
      </c>
      <c r="S163" t="s">
        <v>6012</v>
      </c>
      <c r="T163" t="s">
        <v>8972</v>
      </c>
      <c r="U163" t="s">
        <v>5502</v>
      </c>
      <c r="V163" t="s">
        <v>6013</v>
      </c>
      <c r="W163" t="str">
        <f t="shared" si="16"/>
        <v>Rør &amp; Fittings  |  Gruppe 04 Kobberrør og -fittings  |  Kompressions- og presfittings</v>
      </c>
      <c r="X163" t="str">
        <f t="shared" si="17"/>
        <v>c1,04_,NavLev3_17</v>
      </c>
      <c r="Y163">
        <v>162</v>
      </c>
    </row>
    <row r="164" spans="1:25" x14ac:dyDescent="0.2">
      <c r="A164">
        <v>1</v>
      </c>
      <c r="B164" t="s">
        <v>31</v>
      </c>
      <c r="C164" t="s">
        <v>5619</v>
      </c>
      <c r="D164">
        <v>0</v>
      </c>
      <c r="E164" t="s">
        <v>5500</v>
      </c>
      <c r="F164" t="s">
        <v>5966</v>
      </c>
      <c r="G164">
        <v>2</v>
      </c>
      <c r="H164" t="s">
        <v>6054</v>
      </c>
      <c r="I164" t="s">
        <v>6055</v>
      </c>
      <c r="J164">
        <v>0</v>
      </c>
      <c r="K164" s="73" t="s">
        <v>6084</v>
      </c>
      <c r="L164" t="s">
        <v>6085</v>
      </c>
      <c r="M164" t="str">
        <f t="shared" si="12"/>
        <v>049000</v>
      </c>
      <c r="N164" t="str">
        <f t="shared" si="13"/>
        <v>049199</v>
      </c>
      <c r="O164" s="76" t="str">
        <f t="shared" si="14"/>
        <v>049000000</v>
      </c>
      <c r="P164" s="76" t="str">
        <f t="shared" si="15"/>
        <v>049199999</v>
      </c>
      <c r="Q164" t="s">
        <v>5492</v>
      </c>
      <c r="R164" t="s">
        <v>5501</v>
      </c>
      <c r="S164" t="s">
        <v>6012</v>
      </c>
      <c r="T164" t="s">
        <v>8972</v>
      </c>
      <c r="U164" t="s">
        <v>5502</v>
      </c>
      <c r="V164" t="s">
        <v>6013</v>
      </c>
      <c r="W164" t="str">
        <f t="shared" si="16"/>
        <v>Rør &amp; Fittings  |  Gruppe 04 Kobberrør og -fittings  |  Kompressions- og presfittings</v>
      </c>
      <c r="X164" t="str">
        <f t="shared" si="17"/>
        <v>c1,04_,NavLev3_17</v>
      </c>
      <c r="Y164">
        <v>163</v>
      </c>
    </row>
    <row r="165" spans="1:25" x14ac:dyDescent="0.2">
      <c r="A165">
        <v>1</v>
      </c>
      <c r="B165" t="s">
        <v>31</v>
      </c>
      <c r="C165" t="s">
        <v>5619</v>
      </c>
      <c r="D165">
        <v>0</v>
      </c>
      <c r="E165" t="s">
        <v>5505</v>
      </c>
      <c r="F165" t="s">
        <v>6086</v>
      </c>
      <c r="G165">
        <v>2</v>
      </c>
      <c r="H165" t="s">
        <v>6087</v>
      </c>
      <c r="I165" t="s">
        <v>6088</v>
      </c>
      <c r="J165">
        <v>0</v>
      </c>
      <c r="K165" s="73" t="s">
        <v>6089</v>
      </c>
      <c r="L165" t="s">
        <v>6090</v>
      </c>
      <c r="M165" t="str">
        <f t="shared" si="12"/>
        <v>060800</v>
      </c>
      <c r="N165" t="str">
        <f t="shared" si="13"/>
        <v>060829</v>
      </c>
      <c r="O165" s="76" t="str">
        <f t="shared" si="14"/>
        <v>060800000</v>
      </c>
      <c r="P165" s="76" t="str">
        <f t="shared" si="15"/>
        <v>060829999</v>
      </c>
      <c r="Q165" t="s">
        <v>5492</v>
      </c>
      <c r="R165" t="s">
        <v>5506</v>
      </c>
      <c r="S165" t="s">
        <v>6091</v>
      </c>
      <c r="T165" t="s">
        <v>8972</v>
      </c>
      <c r="U165" t="s">
        <v>5507</v>
      </c>
      <c r="V165" t="s">
        <v>6092</v>
      </c>
      <c r="W165" t="str">
        <f t="shared" si="16"/>
        <v>Rør &amp; Fittings  |  Gruppe 06-08 Plastrør og -fittings  |  Plast-rør og fittings</v>
      </c>
      <c r="X165" t="str">
        <f t="shared" si="17"/>
        <v>c1,06_08,NavLev3_22</v>
      </c>
      <c r="Y165">
        <v>164</v>
      </c>
    </row>
    <row r="166" spans="1:25" x14ac:dyDescent="0.2">
      <c r="A166">
        <v>1</v>
      </c>
      <c r="B166" t="s">
        <v>31</v>
      </c>
      <c r="C166" t="s">
        <v>5619</v>
      </c>
      <c r="D166">
        <v>0</v>
      </c>
      <c r="E166" t="s">
        <v>5505</v>
      </c>
      <c r="F166" t="s">
        <v>6086</v>
      </c>
      <c r="G166">
        <v>2</v>
      </c>
      <c r="H166" t="s">
        <v>6087</v>
      </c>
      <c r="I166" t="s">
        <v>6088</v>
      </c>
      <c r="J166">
        <v>0</v>
      </c>
      <c r="K166" s="73" t="s">
        <v>6093</v>
      </c>
      <c r="L166" t="s">
        <v>6094</v>
      </c>
      <c r="M166" t="str">
        <f t="shared" si="12"/>
        <v>061000</v>
      </c>
      <c r="N166" t="str">
        <f t="shared" si="13"/>
        <v>061399</v>
      </c>
      <c r="O166" s="76" t="str">
        <f t="shared" si="14"/>
        <v>061000000</v>
      </c>
      <c r="P166" s="76" t="str">
        <f t="shared" si="15"/>
        <v>061399999</v>
      </c>
      <c r="Q166" t="s">
        <v>5492</v>
      </c>
      <c r="R166" t="s">
        <v>5506</v>
      </c>
      <c r="S166" t="s">
        <v>6091</v>
      </c>
      <c r="T166" t="s">
        <v>8972</v>
      </c>
      <c r="U166" t="s">
        <v>5507</v>
      </c>
      <c r="V166" t="s">
        <v>6092</v>
      </c>
      <c r="W166" t="str">
        <f t="shared" si="16"/>
        <v>Rør &amp; Fittings  |  Gruppe 06-08 Plastrør og -fittings  |  Plast-rør og fittings</v>
      </c>
      <c r="X166" t="str">
        <f t="shared" si="17"/>
        <v>c1,06_08,NavLev3_22</v>
      </c>
      <c r="Y166">
        <v>165</v>
      </c>
    </row>
    <row r="167" spans="1:25" x14ac:dyDescent="0.2">
      <c r="A167">
        <v>1</v>
      </c>
      <c r="B167" t="s">
        <v>31</v>
      </c>
      <c r="C167" t="s">
        <v>5619</v>
      </c>
      <c r="D167">
        <v>0</v>
      </c>
      <c r="E167" t="s">
        <v>5505</v>
      </c>
      <c r="F167" t="s">
        <v>6086</v>
      </c>
      <c r="G167">
        <v>2</v>
      </c>
      <c r="H167" t="s">
        <v>6087</v>
      </c>
      <c r="I167" t="s">
        <v>6088</v>
      </c>
      <c r="J167">
        <v>0</v>
      </c>
      <c r="K167" s="73" t="s">
        <v>6095</v>
      </c>
      <c r="L167" t="s">
        <v>6096</v>
      </c>
      <c r="M167" t="str">
        <f t="shared" si="12"/>
        <v>061400</v>
      </c>
      <c r="N167" t="str">
        <f t="shared" si="13"/>
        <v>061499</v>
      </c>
      <c r="O167" s="76" t="str">
        <f t="shared" si="14"/>
        <v>061400000</v>
      </c>
      <c r="P167" s="76" t="str">
        <f t="shared" si="15"/>
        <v>061499999</v>
      </c>
      <c r="Q167" t="s">
        <v>5492</v>
      </c>
      <c r="R167" t="s">
        <v>5506</v>
      </c>
      <c r="S167" t="s">
        <v>6091</v>
      </c>
      <c r="T167" t="s">
        <v>8972</v>
      </c>
      <c r="U167" t="s">
        <v>5507</v>
      </c>
      <c r="V167" t="s">
        <v>6092</v>
      </c>
      <c r="W167" t="str">
        <f t="shared" si="16"/>
        <v>Rør &amp; Fittings  |  Gruppe 06-08 Plastrør og -fittings  |  Plast-rør og fittings</v>
      </c>
      <c r="X167" t="str">
        <f t="shared" si="17"/>
        <v>c1,06_08,NavLev3_22</v>
      </c>
      <c r="Y167">
        <v>166</v>
      </c>
    </row>
    <row r="168" spans="1:25" x14ac:dyDescent="0.2">
      <c r="A168">
        <v>1</v>
      </c>
      <c r="B168" t="s">
        <v>31</v>
      </c>
      <c r="C168" t="s">
        <v>5619</v>
      </c>
      <c r="D168">
        <v>0</v>
      </c>
      <c r="E168" t="s">
        <v>5505</v>
      </c>
      <c r="F168" t="s">
        <v>6086</v>
      </c>
      <c r="G168">
        <v>2</v>
      </c>
      <c r="H168" t="s">
        <v>6087</v>
      </c>
      <c r="I168" t="s">
        <v>6088</v>
      </c>
      <c r="J168">
        <v>0</v>
      </c>
      <c r="K168" s="73" t="s">
        <v>6097</v>
      </c>
      <c r="L168" t="s">
        <v>6098</v>
      </c>
      <c r="M168" t="str">
        <f t="shared" si="12"/>
        <v>061500</v>
      </c>
      <c r="N168" t="str">
        <f t="shared" si="13"/>
        <v>061599</v>
      </c>
      <c r="O168" s="76" t="str">
        <f t="shared" si="14"/>
        <v>061500000</v>
      </c>
      <c r="P168" s="76" t="str">
        <f t="shared" si="15"/>
        <v>061599999</v>
      </c>
      <c r="Q168" t="s">
        <v>5492</v>
      </c>
      <c r="R168" t="s">
        <v>5506</v>
      </c>
      <c r="S168" t="s">
        <v>6091</v>
      </c>
      <c r="T168" t="s">
        <v>8972</v>
      </c>
      <c r="U168" t="s">
        <v>5507</v>
      </c>
      <c r="V168" t="s">
        <v>6092</v>
      </c>
      <c r="W168" t="str">
        <f t="shared" si="16"/>
        <v>Rør &amp; Fittings  |  Gruppe 06-08 Plastrør og -fittings  |  Plast-rør og fittings</v>
      </c>
      <c r="X168" t="str">
        <f t="shared" si="17"/>
        <v>c1,06_08,NavLev3_22</v>
      </c>
      <c r="Y168">
        <v>167</v>
      </c>
    </row>
    <row r="169" spans="1:25" x14ac:dyDescent="0.2">
      <c r="A169">
        <v>1</v>
      </c>
      <c r="B169" t="s">
        <v>31</v>
      </c>
      <c r="C169" t="s">
        <v>5619</v>
      </c>
      <c r="D169">
        <v>0</v>
      </c>
      <c r="E169" t="s">
        <v>5505</v>
      </c>
      <c r="F169" t="s">
        <v>6086</v>
      </c>
      <c r="G169">
        <v>2</v>
      </c>
      <c r="H169" t="s">
        <v>6087</v>
      </c>
      <c r="I169" t="s">
        <v>6088</v>
      </c>
      <c r="J169">
        <v>0</v>
      </c>
      <c r="K169" s="73" t="s">
        <v>6099</v>
      </c>
      <c r="L169" t="s">
        <v>6100</v>
      </c>
      <c r="M169" t="str">
        <f t="shared" si="12"/>
        <v>061600</v>
      </c>
      <c r="N169" t="str">
        <f t="shared" si="13"/>
        <v>061699</v>
      </c>
      <c r="O169" s="76" t="str">
        <f t="shared" si="14"/>
        <v>061600000</v>
      </c>
      <c r="P169" s="76" t="str">
        <f t="shared" si="15"/>
        <v>061699999</v>
      </c>
      <c r="Q169" t="s">
        <v>5492</v>
      </c>
      <c r="R169" t="s">
        <v>5506</v>
      </c>
      <c r="S169" t="s">
        <v>6091</v>
      </c>
      <c r="T169" t="s">
        <v>8972</v>
      </c>
      <c r="U169" t="s">
        <v>5507</v>
      </c>
      <c r="V169" t="s">
        <v>6092</v>
      </c>
      <c r="W169" t="str">
        <f t="shared" si="16"/>
        <v>Rør &amp; Fittings  |  Gruppe 06-08 Plastrør og -fittings  |  Plast-rør og fittings</v>
      </c>
      <c r="X169" t="str">
        <f t="shared" si="17"/>
        <v>c1,06_08,NavLev3_22</v>
      </c>
      <c r="Y169">
        <v>168</v>
      </c>
    </row>
    <row r="170" spans="1:25" x14ac:dyDescent="0.2">
      <c r="A170">
        <v>1</v>
      </c>
      <c r="B170" t="s">
        <v>31</v>
      </c>
      <c r="C170" t="s">
        <v>5619</v>
      </c>
      <c r="D170">
        <v>0</v>
      </c>
      <c r="E170" t="s">
        <v>5505</v>
      </c>
      <c r="F170" t="s">
        <v>6086</v>
      </c>
      <c r="G170">
        <v>2</v>
      </c>
      <c r="H170" t="s">
        <v>6087</v>
      </c>
      <c r="I170" t="s">
        <v>6088</v>
      </c>
      <c r="J170">
        <v>0</v>
      </c>
      <c r="K170" s="73" t="s">
        <v>6101</v>
      </c>
      <c r="L170" t="s">
        <v>6102</v>
      </c>
      <c r="M170" t="str">
        <f t="shared" si="12"/>
        <v>061700</v>
      </c>
      <c r="N170" t="str">
        <f t="shared" si="13"/>
        <v>061799</v>
      </c>
      <c r="O170" s="76" t="str">
        <f t="shared" si="14"/>
        <v>061700000</v>
      </c>
      <c r="P170" s="76" t="str">
        <f t="shared" si="15"/>
        <v>061799999</v>
      </c>
      <c r="Q170" t="s">
        <v>5492</v>
      </c>
      <c r="R170" t="s">
        <v>5506</v>
      </c>
      <c r="S170" t="s">
        <v>6091</v>
      </c>
      <c r="T170" t="s">
        <v>8972</v>
      </c>
      <c r="U170" t="s">
        <v>5507</v>
      </c>
      <c r="V170" t="s">
        <v>6092</v>
      </c>
      <c r="W170" t="str">
        <f t="shared" si="16"/>
        <v>Rør &amp; Fittings  |  Gruppe 06-08 Plastrør og -fittings  |  Plast-rør og fittings</v>
      </c>
      <c r="X170" t="str">
        <f t="shared" si="17"/>
        <v>c1,06_08,NavLev3_22</v>
      </c>
      <c r="Y170">
        <v>169</v>
      </c>
    </row>
    <row r="171" spans="1:25" x14ac:dyDescent="0.2">
      <c r="A171">
        <v>1</v>
      </c>
      <c r="B171" t="s">
        <v>31</v>
      </c>
      <c r="C171" t="s">
        <v>5619</v>
      </c>
      <c r="D171">
        <v>0</v>
      </c>
      <c r="E171" t="s">
        <v>5505</v>
      </c>
      <c r="F171" t="s">
        <v>6086</v>
      </c>
      <c r="G171">
        <v>2</v>
      </c>
      <c r="H171" t="s">
        <v>6087</v>
      </c>
      <c r="I171" t="s">
        <v>6088</v>
      </c>
      <c r="J171">
        <v>0</v>
      </c>
      <c r="K171" s="73" t="s">
        <v>6103</v>
      </c>
      <c r="L171" t="s">
        <v>6104</v>
      </c>
      <c r="M171" t="str">
        <f t="shared" si="12"/>
        <v>061800</v>
      </c>
      <c r="N171" t="str">
        <f t="shared" si="13"/>
        <v>061939</v>
      </c>
      <c r="O171" s="76" t="str">
        <f t="shared" si="14"/>
        <v>061800000</v>
      </c>
      <c r="P171" s="76" t="str">
        <f t="shared" si="15"/>
        <v>061939999</v>
      </c>
      <c r="Q171" t="s">
        <v>5492</v>
      </c>
      <c r="R171" t="s">
        <v>5506</v>
      </c>
      <c r="S171" t="s">
        <v>6105</v>
      </c>
      <c r="T171" t="s">
        <v>8972</v>
      </c>
      <c r="U171" t="s">
        <v>5507</v>
      </c>
      <c r="V171" t="s">
        <v>6106</v>
      </c>
      <c r="W171" t="str">
        <f t="shared" si="16"/>
        <v>Rør &amp; Fittings  |  Gruppe 06-08 Plastrør og -fittings  |  Rørbærere og anboringsbøjler m.v.</v>
      </c>
      <c r="X171" t="str">
        <f t="shared" si="17"/>
        <v>c1,06_08,NavLev3_23</v>
      </c>
      <c r="Y171">
        <v>170</v>
      </c>
    </row>
    <row r="172" spans="1:25" x14ac:dyDescent="0.2">
      <c r="A172">
        <v>1</v>
      </c>
      <c r="B172" t="s">
        <v>31</v>
      </c>
      <c r="C172" t="s">
        <v>5619</v>
      </c>
      <c r="D172">
        <v>0</v>
      </c>
      <c r="E172" t="s">
        <v>5505</v>
      </c>
      <c r="F172" t="s">
        <v>6086</v>
      </c>
      <c r="G172">
        <v>2</v>
      </c>
      <c r="H172" t="s">
        <v>6087</v>
      </c>
      <c r="I172" t="s">
        <v>6088</v>
      </c>
      <c r="J172">
        <v>0</v>
      </c>
      <c r="K172" s="73" t="s">
        <v>6107</v>
      </c>
      <c r="L172" t="s">
        <v>6108</v>
      </c>
      <c r="M172" t="str">
        <f t="shared" si="12"/>
        <v>062000</v>
      </c>
      <c r="N172" t="str">
        <f t="shared" si="13"/>
        <v>062299</v>
      </c>
      <c r="O172" s="76" t="str">
        <f t="shared" si="14"/>
        <v>062000000</v>
      </c>
      <c r="P172" s="76" t="str">
        <f t="shared" si="15"/>
        <v>062299999</v>
      </c>
      <c r="Q172" t="s">
        <v>5492</v>
      </c>
      <c r="R172" t="s">
        <v>5506</v>
      </c>
      <c r="S172" t="s">
        <v>6091</v>
      </c>
      <c r="T172" t="s">
        <v>8972</v>
      </c>
      <c r="U172" t="s">
        <v>5507</v>
      </c>
      <c r="V172" t="s">
        <v>6092</v>
      </c>
      <c r="W172" t="str">
        <f t="shared" si="16"/>
        <v>Rør &amp; Fittings  |  Gruppe 06-08 Plastrør og -fittings  |  Plast-rør og fittings</v>
      </c>
      <c r="X172" t="str">
        <f t="shared" si="17"/>
        <v>c1,06_08,NavLev3_22</v>
      </c>
      <c r="Y172">
        <v>171</v>
      </c>
    </row>
    <row r="173" spans="1:25" x14ac:dyDescent="0.2">
      <c r="A173">
        <v>1</v>
      </c>
      <c r="B173" t="s">
        <v>31</v>
      </c>
      <c r="C173" t="s">
        <v>5619</v>
      </c>
      <c r="D173">
        <v>0</v>
      </c>
      <c r="E173" t="s">
        <v>5505</v>
      </c>
      <c r="F173" t="s">
        <v>6086</v>
      </c>
      <c r="G173">
        <v>2</v>
      </c>
      <c r="H173" t="s">
        <v>6087</v>
      </c>
      <c r="I173" t="s">
        <v>6088</v>
      </c>
      <c r="J173">
        <v>0</v>
      </c>
      <c r="K173" s="73" t="s">
        <v>6109</v>
      </c>
      <c r="L173" t="s">
        <v>6110</v>
      </c>
      <c r="M173" t="str">
        <f t="shared" si="12"/>
        <v>062310</v>
      </c>
      <c r="N173" t="str">
        <f t="shared" si="13"/>
        <v>062319</v>
      </c>
      <c r="O173" s="76" t="str">
        <f t="shared" si="14"/>
        <v>062310000</v>
      </c>
      <c r="P173" s="76" t="str">
        <f t="shared" si="15"/>
        <v>062319999</v>
      </c>
      <c r="Q173" t="s">
        <v>5492</v>
      </c>
      <c r="R173" t="s">
        <v>5506</v>
      </c>
      <c r="S173" t="s">
        <v>6105</v>
      </c>
      <c r="T173" t="s">
        <v>8972</v>
      </c>
      <c r="U173" t="s">
        <v>5507</v>
      </c>
      <c r="V173" t="s">
        <v>6106</v>
      </c>
      <c r="W173" t="str">
        <f t="shared" si="16"/>
        <v>Rør &amp; Fittings  |  Gruppe 06-08 Plastrør og -fittings  |  Rørbærere og anboringsbøjler m.v.</v>
      </c>
      <c r="X173" t="str">
        <f t="shared" si="17"/>
        <v>c1,06_08,NavLev3_23</v>
      </c>
      <c r="Y173">
        <v>172</v>
      </c>
    </row>
    <row r="174" spans="1:25" x14ac:dyDescent="0.2">
      <c r="A174">
        <v>1</v>
      </c>
      <c r="B174" t="s">
        <v>31</v>
      </c>
      <c r="C174" t="s">
        <v>5619</v>
      </c>
      <c r="D174">
        <v>0</v>
      </c>
      <c r="E174" t="s">
        <v>5505</v>
      </c>
      <c r="F174" t="s">
        <v>6086</v>
      </c>
      <c r="G174">
        <v>2</v>
      </c>
      <c r="H174" t="s">
        <v>6111</v>
      </c>
      <c r="I174" t="s">
        <v>6112</v>
      </c>
      <c r="J174">
        <v>0</v>
      </c>
      <c r="K174" s="73" t="s">
        <v>6113</v>
      </c>
      <c r="L174" t="s">
        <v>6114</v>
      </c>
      <c r="M174" t="str">
        <f t="shared" si="12"/>
        <v>062600</v>
      </c>
      <c r="N174" t="str">
        <f t="shared" si="13"/>
        <v>062999</v>
      </c>
      <c r="O174" s="76" t="str">
        <f t="shared" si="14"/>
        <v>062600000</v>
      </c>
      <c r="P174" s="76" t="str">
        <f t="shared" si="15"/>
        <v>062999999</v>
      </c>
      <c r="Q174" t="s">
        <v>5492</v>
      </c>
      <c r="R174" t="s">
        <v>5506</v>
      </c>
      <c r="S174" t="s">
        <v>6091</v>
      </c>
      <c r="T174" t="s">
        <v>8972</v>
      </c>
      <c r="U174" t="s">
        <v>5507</v>
      </c>
      <c r="V174" t="s">
        <v>6092</v>
      </c>
      <c r="W174" t="str">
        <f t="shared" si="16"/>
        <v>Rør &amp; Fittings  |  Gruppe 06-08 Plastrør og -fittings  |  Plast-rør og fittings</v>
      </c>
      <c r="X174" t="str">
        <f t="shared" si="17"/>
        <v>c1,06_08,NavLev3_22</v>
      </c>
      <c r="Y174">
        <v>173</v>
      </c>
    </row>
    <row r="175" spans="1:25" x14ac:dyDescent="0.2">
      <c r="A175">
        <v>1</v>
      </c>
      <c r="B175" t="s">
        <v>31</v>
      </c>
      <c r="C175" t="s">
        <v>5619</v>
      </c>
      <c r="D175">
        <v>0</v>
      </c>
      <c r="E175" t="s">
        <v>5505</v>
      </c>
      <c r="F175" t="s">
        <v>6086</v>
      </c>
      <c r="G175">
        <v>2</v>
      </c>
      <c r="H175" t="s">
        <v>6111</v>
      </c>
      <c r="I175" t="s">
        <v>6112</v>
      </c>
      <c r="J175">
        <v>0</v>
      </c>
      <c r="K175" s="73" t="s">
        <v>6115</v>
      </c>
      <c r="L175" t="s">
        <v>6116</v>
      </c>
      <c r="M175" t="str">
        <f t="shared" si="12"/>
        <v>063060</v>
      </c>
      <c r="N175" t="str">
        <f t="shared" si="13"/>
        <v>063069</v>
      </c>
      <c r="O175" s="76" t="str">
        <f t="shared" si="14"/>
        <v>063060000</v>
      </c>
      <c r="P175" s="76" t="str">
        <f t="shared" si="15"/>
        <v>063069999</v>
      </c>
      <c r="Q175" t="s">
        <v>5492</v>
      </c>
      <c r="R175" t="s">
        <v>5506</v>
      </c>
      <c r="S175" t="s">
        <v>6091</v>
      </c>
      <c r="T175" t="s">
        <v>8972</v>
      </c>
      <c r="U175" t="s">
        <v>5507</v>
      </c>
      <c r="V175" t="s">
        <v>6092</v>
      </c>
      <c r="W175" t="str">
        <f t="shared" si="16"/>
        <v>Rør &amp; Fittings  |  Gruppe 06-08 Plastrør og -fittings  |  Plast-rør og fittings</v>
      </c>
      <c r="X175" t="str">
        <f t="shared" si="17"/>
        <v>c1,06_08,NavLev3_22</v>
      </c>
      <c r="Y175">
        <v>174</v>
      </c>
    </row>
    <row r="176" spans="1:25" x14ac:dyDescent="0.2">
      <c r="A176">
        <v>1</v>
      </c>
      <c r="B176" t="s">
        <v>31</v>
      </c>
      <c r="C176" t="s">
        <v>5619</v>
      </c>
      <c r="D176">
        <v>0</v>
      </c>
      <c r="E176" t="s">
        <v>5505</v>
      </c>
      <c r="F176" t="s">
        <v>6086</v>
      </c>
      <c r="G176">
        <v>2</v>
      </c>
      <c r="H176" t="s">
        <v>6117</v>
      </c>
      <c r="I176" t="s">
        <v>6118</v>
      </c>
      <c r="J176">
        <v>0</v>
      </c>
      <c r="K176" s="73" t="s">
        <v>6119</v>
      </c>
      <c r="L176" t="s">
        <v>6120</v>
      </c>
      <c r="M176" t="str">
        <f t="shared" si="12"/>
        <v>063200</v>
      </c>
      <c r="N176" t="str">
        <f t="shared" si="13"/>
        <v>063249</v>
      </c>
      <c r="O176" s="76" t="str">
        <f t="shared" si="14"/>
        <v>063200000</v>
      </c>
      <c r="P176" s="76" t="str">
        <f t="shared" si="15"/>
        <v>063249999</v>
      </c>
      <c r="Q176" t="s">
        <v>5492</v>
      </c>
      <c r="R176" t="s">
        <v>5506</v>
      </c>
      <c r="S176" t="s">
        <v>6091</v>
      </c>
      <c r="T176" t="s">
        <v>8972</v>
      </c>
      <c r="U176" t="s">
        <v>5507</v>
      </c>
      <c r="V176" t="s">
        <v>6092</v>
      </c>
      <c r="W176" t="str">
        <f t="shared" si="16"/>
        <v>Rør &amp; Fittings  |  Gruppe 06-08 Plastrør og -fittings  |  Plast-rør og fittings</v>
      </c>
      <c r="X176" t="str">
        <f t="shared" si="17"/>
        <v>c1,06_08,NavLev3_22</v>
      </c>
      <c r="Y176">
        <v>175</v>
      </c>
    </row>
    <row r="177" spans="1:25" x14ac:dyDescent="0.2">
      <c r="A177">
        <v>1</v>
      </c>
      <c r="B177" t="s">
        <v>31</v>
      </c>
      <c r="C177" t="s">
        <v>5619</v>
      </c>
      <c r="D177">
        <v>0</v>
      </c>
      <c r="E177" t="s">
        <v>5505</v>
      </c>
      <c r="F177" t="s">
        <v>6086</v>
      </c>
      <c r="G177">
        <v>2</v>
      </c>
      <c r="H177" t="s">
        <v>6117</v>
      </c>
      <c r="I177" t="s">
        <v>6118</v>
      </c>
      <c r="J177">
        <v>0</v>
      </c>
      <c r="K177" s="73" t="s">
        <v>6121</v>
      </c>
      <c r="L177" t="s">
        <v>6122</v>
      </c>
      <c r="M177" t="str">
        <f t="shared" si="12"/>
        <v>063300</v>
      </c>
      <c r="N177" t="str">
        <f t="shared" si="13"/>
        <v>063399</v>
      </c>
      <c r="O177" s="76" t="str">
        <f t="shared" si="14"/>
        <v>063300000</v>
      </c>
      <c r="P177" s="76" t="str">
        <f t="shared" si="15"/>
        <v>063399999</v>
      </c>
      <c r="Q177" t="s">
        <v>5492</v>
      </c>
      <c r="R177" t="s">
        <v>5506</v>
      </c>
      <c r="S177" t="s">
        <v>6091</v>
      </c>
      <c r="T177" t="s">
        <v>8972</v>
      </c>
      <c r="U177" t="s">
        <v>5507</v>
      </c>
      <c r="V177" t="s">
        <v>6092</v>
      </c>
      <c r="W177" t="str">
        <f t="shared" si="16"/>
        <v>Rør &amp; Fittings  |  Gruppe 06-08 Plastrør og -fittings  |  Plast-rør og fittings</v>
      </c>
      <c r="X177" t="str">
        <f t="shared" si="17"/>
        <v>c1,06_08,NavLev3_22</v>
      </c>
      <c r="Y177">
        <v>176</v>
      </c>
    </row>
    <row r="178" spans="1:25" x14ac:dyDescent="0.2">
      <c r="A178">
        <v>1</v>
      </c>
      <c r="B178" t="s">
        <v>31</v>
      </c>
      <c r="C178" t="s">
        <v>5619</v>
      </c>
      <c r="D178">
        <v>0</v>
      </c>
      <c r="E178" t="s">
        <v>5505</v>
      </c>
      <c r="F178" t="s">
        <v>6086</v>
      </c>
      <c r="G178">
        <v>2</v>
      </c>
      <c r="H178" t="s">
        <v>6117</v>
      </c>
      <c r="I178" t="s">
        <v>6118</v>
      </c>
      <c r="J178">
        <v>0</v>
      </c>
      <c r="K178" s="73" t="s">
        <v>6123</v>
      </c>
      <c r="L178" t="s">
        <v>6124</v>
      </c>
      <c r="M178" t="str">
        <f t="shared" si="12"/>
        <v>063400</v>
      </c>
      <c r="N178" t="str">
        <f t="shared" si="13"/>
        <v>063639</v>
      </c>
      <c r="O178" s="76" t="str">
        <f t="shared" si="14"/>
        <v>063400000</v>
      </c>
      <c r="P178" s="76" t="str">
        <f t="shared" si="15"/>
        <v>063639999</v>
      </c>
      <c r="Q178" t="s">
        <v>5492</v>
      </c>
      <c r="R178" t="s">
        <v>5506</v>
      </c>
      <c r="S178" t="s">
        <v>6105</v>
      </c>
      <c r="T178" t="s">
        <v>8972</v>
      </c>
      <c r="U178" t="s">
        <v>5507</v>
      </c>
      <c r="V178" t="s">
        <v>6106</v>
      </c>
      <c r="W178" t="str">
        <f t="shared" si="16"/>
        <v>Rør &amp; Fittings  |  Gruppe 06-08 Plastrør og -fittings  |  Rørbærere og anboringsbøjler m.v.</v>
      </c>
      <c r="X178" t="str">
        <f t="shared" si="17"/>
        <v>c1,06_08,NavLev3_23</v>
      </c>
      <c r="Y178">
        <v>177</v>
      </c>
    </row>
    <row r="179" spans="1:25" x14ac:dyDescent="0.2">
      <c r="A179">
        <v>1</v>
      </c>
      <c r="B179" t="s">
        <v>31</v>
      </c>
      <c r="C179" t="s">
        <v>5619</v>
      </c>
      <c r="D179">
        <v>0</v>
      </c>
      <c r="E179" t="s">
        <v>5505</v>
      </c>
      <c r="F179" t="s">
        <v>6086</v>
      </c>
      <c r="G179">
        <v>2</v>
      </c>
      <c r="H179" t="s">
        <v>6125</v>
      </c>
      <c r="I179" t="s">
        <v>6126</v>
      </c>
      <c r="J179">
        <v>0</v>
      </c>
      <c r="K179" s="73" t="s">
        <v>6127</v>
      </c>
      <c r="L179" t="s">
        <v>6128</v>
      </c>
      <c r="M179" t="str">
        <f t="shared" si="12"/>
        <v>063700</v>
      </c>
      <c r="N179" t="str">
        <f t="shared" si="13"/>
        <v>063799</v>
      </c>
      <c r="O179" s="76" t="str">
        <f t="shared" si="14"/>
        <v>063700000</v>
      </c>
      <c r="P179" s="76" t="str">
        <f t="shared" si="15"/>
        <v>063799999</v>
      </c>
      <c r="Q179" t="s">
        <v>5492</v>
      </c>
      <c r="R179" t="s">
        <v>5506</v>
      </c>
      <c r="S179" t="s">
        <v>6091</v>
      </c>
      <c r="T179" t="s">
        <v>8972</v>
      </c>
      <c r="U179" t="s">
        <v>5507</v>
      </c>
      <c r="V179" t="s">
        <v>6092</v>
      </c>
      <c r="W179" t="str">
        <f t="shared" si="16"/>
        <v>Rør &amp; Fittings  |  Gruppe 06-08 Plastrør og -fittings  |  Plast-rør og fittings</v>
      </c>
      <c r="X179" t="str">
        <f t="shared" si="17"/>
        <v>c1,06_08,NavLev3_22</v>
      </c>
      <c r="Y179">
        <v>178</v>
      </c>
    </row>
    <row r="180" spans="1:25" x14ac:dyDescent="0.2">
      <c r="A180">
        <v>1</v>
      </c>
      <c r="B180" t="s">
        <v>31</v>
      </c>
      <c r="C180" t="s">
        <v>5619</v>
      </c>
      <c r="D180">
        <v>0</v>
      </c>
      <c r="E180" t="s">
        <v>5505</v>
      </c>
      <c r="F180" t="s">
        <v>6086</v>
      </c>
      <c r="G180">
        <v>2</v>
      </c>
      <c r="H180" t="s">
        <v>6125</v>
      </c>
      <c r="I180" t="s">
        <v>6126</v>
      </c>
      <c r="J180">
        <v>0</v>
      </c>
      <c r="K180" s="73" t="s">
        <v>6129</v>
      </c>
      <c r="L180" t="s">
        <v>6130</v>
      </c>
      <c r="M180" t="str">
        <f t="shared" si="12"/>
        <v>064000</v>
      </c>
      <c r="N180" t="str">
        <f t="shared" si="13"/>
        <v>064239</v>
      </c>
      <c r="O180" s="76" t="str">
        <f t="shared" si="14"/>
        <v>064000000</v>
      </c>
      <c r="P180" s="76" t="str">
        <f t="shared" si="15"/>
        <v>064239999</v>
      </c>
      <c r="Q180" t="s">
        <v>5492</v>
      </c>
      <c r="R180" t="s">
        <v>5506</v>
      </c>
      <c r="S180" t="s">
        <v>6091</v>
      </c>
      <c r="T180" t="s">
        <v>8972</v>
      </c>
      <c r="U180" t="s">
        <v>5507</v>
      </c>
      <c r="V180" t="s">
        <v>6092</v>
      </c>
      <c r="W180" t="str">
        <f t="shared" si="16"/>
        <v>Rør &amp; Fittings  |  Gruppe 06-08 Plastrør og -fittings  |  Plast-rør og fittings</v>
      </c>
      <c r="X180" t="str">
        <f t="shared" si="17"/>
        <v>c1,06_08,NavLev3_22</v>
      </c>
      <c r="Y180">
        <v>179</v>
      </c>
    </row>
    <row r="181" spans="1:25" x14ac:dyDescent="0.2">
      <c r="A181">
        <v>1</v>
      </c>
      <c r="B181" t="s">
        <v>31</v>
      </c>
      <c r="C181" t="s">
        <v>5619</v>
      </c>
      <c r="D181">
        <v>0</v>
      </c>
      <c r="E181" t="s">
        <v>5505</v>
      </c>
      <c r="F181" t="s">
        <v>6086</v>
      </c>
      <c r="G181">
        <v>2</v>
      </c>
      <c r="H181" t="s">
        <v>6125</v>
      </c>
      <c r="I181" t="s">
        <v>6126</v>
      </c>
      <c r="J181">
        <v>0</v>
      </c>
      <c r="K181" s="73" t="s">
        <v>6131</v>
      </c>
      <c r="L181" t="s">
        <v>6132</v>
      </c>
      <c r="M181" t="str">
        <f t="shared" si="12"/>
        <v>064260</v>
      </c>
      <c r="N181" t="str">
        <f t="shared" si="13"/>
        <v>064289</v>
      </c>
      <c r="O181" s="76" t="str">
        <f t="shared" si="14"/>
        <v>064260000</v>
      </c>
      <c r="P181" s="76" t="str">
        <f t="shared" si="15"/>
        <v>064289999</v>
      </c>
      <c r="Q181" t="s">
        <v>5492</v>
      </c>
      <c r="R181" t="s">
        <v>5506</v>
      </c>
      <c r="S181" t="s">
        <v>6091</v>
      </c>
      <c r="T181" t="s">
        <v>8972</v>
      </c>
      <c r="U181" t="s">
        <v>5507</v>
      </c>
      <c r="V181" t="s">
        <v>6092</v>
      </c>
      <c r="W181" t="str">
        <f t="shared" si="16"/>
        <v>Rør &amp; Fittings  |  Gruppe 06-08 Plastrør og -fittings  |  Plast-rør og fittings</v>
      </c>
      <c r="X181" t="str">
        <f t="shared" si="17"/>
        <v>c1,06_08,NavLev3_22</v>
      </c>
      <c r="Y181">
        <v>180</v>
      </c>
    </row>
    <row r="182" spans="1:25" x14ac:dyDescent="0.2">
      <c r="A182">
        <v>1</v>
      </c>
      <c r="B182" t="s">
        <v>31</v>
      </c>
      <c r="C182" t="s">
        <v>5619</v>
      </c>
      <c r="D182">
        <v>0</v>
      </c>
      <c r="E182" t="s">
        <v>5505</v>
      </c>
      <c r="F182" t="s">
        <v>6086</v>
      </c>
      <c r="G182">
        <v>2</v>
      </c>
      <c r="H182" t="s">
        <v>6125</v>
      </c>
      <c r="I182" t="s">
        <v>6126</v>
      </c>
      <c r="J182">
        <v>0</v>
      </c>
      <c r="K182" s="73" t="s">
        <v>6133</v>
      </c>
      <c r="L182" t="s">
        <v>6134</v>
      </c>
      <c r="M182" t="str">
        <f t="shared" si="12"/>
        <v>064300</v>
      </c>
      <c r="N182" t="str">
        <f t="shared" si="13"/>
        <v>064389</v>
      </c>
      <c r="O182" s="76" t="str">
        <f t="shared" si="14"/>
        <v>064300000</v>
      </c>
      <c r="P182" s="76" t="str">
        <f t="shared" si="15"/>
        <v>064389999</v>
      </c>
      <c r="Q182" t="s">
        <v>5492</v>
      </c>
      <c r="R182" t="s">
        <v>5506</v>
      </c>
      <c r="S182" t="s">
        <v>6091</v>
      </c>
      <c r="T182" t="s">
        <v>8972</v>
      </c>
      <c r="U182" t="s">
        <v>5507</v>
      </c>
      <c r="V182" t="s">
        <v>6092</v>
      </c>
      <c r="W182" t="str">
        <f t="shared" si="16"/>
        <v>Rør &amp; Fittings  |  Gruppe 06-08 Plastrør og -fittings  |  Plast-rør og fittings</v>
      </c>
      <c r="X182" t="str">
        <f t="shared" si="17"/>
        <v>c1,06_08,NavLev3_22</v>
      </c>
      <c r="Y182">
        <v>181</v>
      </c>
    </row>
    <row r="183" spans="1:25" x14ac:dyDescent="0.2">
      <c r="A183">
        <v>1</v>
      </c>
      <c r="B183" t="s">
        <v>31</v>
      </c>
      <c r="C183" t="s">
        <v>5619</v>
      </c>
      <c r="D183">
        <v>0</v>
      </c>
      <c r="E183" t="s">
        <v>5505</v>
      </c>
      <c r="F183" t="s">
        <v>6086</v>
      </c>
      <c r="G183">
        <v>2</v>
      </c>
      <c r="H183" t="s">
        <v>6125</v>
      </c>
      <c r="I183" t="s">
        <v>6126</v>
      </c>
      <c r="J183">
        <v>0</v>
      </c>
      <c r="K183" s="73" t="s">
        <v>6135</v>
      </c>
      <c r="L183" t="s">
        <v>6136</v>
      </c>
      <c r="M183" t="str">
        <f t="shared" si="12"/>
        <v>064400</v>
      </c>
      <c r="N183" t="str">
        <f t="shared" si="13"/>
        <v>064419</v>
      </c>
      <c r="O183" s="76" t="str">
        <f t="shared" si="14"/>
        <v>064400000</v>
      </c>
      <c r="P183" s="76" t="str">
        <f t="shared" si="15"/>
        <v>064419999</v>
      </c>
      <c r="Q183" t="s">
        <v>5492</v>
      </c>
      <c r="R183" t="s">
        <v>5506</v>
      </c>
      <c r="S183" t="s">
        <v>6091</v>
      </c>
      <c r="T183" t="s">
        <v>8972</v>
      </c>
      <c r="U183" t="s">
        <v>5507</v>
      </c>
      <c r="V183" t="s">
        <v>6092</v>
      </c>
      <c r="W183" t="str">
        <f t="shared" si="16"/>
        <v>Rør &amp; Fittings  |  Gruppe 06-08 Plastrør og -fittings  |  Plast-rør og fittings</v>
      </c>
      <c r="X183" t="str">
        <f t="shared" si="17"/>
        <v>c1,06_08,NavLev3_22</v>
      </c>
      <c r="Y183">
        <v>182</v>
      </c>
    </row>
    <row r="184" spans="1:25" x14ac:dyDescent="0.2">
      <c r="A184">
        <v>1</v>
      </c>
      <c r="B184" t="s">
        <v>31</v>
      </c>
      <c r="C184" t="s">
        <v>5619</v>
      </c>
      <c r="D184">
        <v>0</v>
      </c>
      <c r="E184" t="s">
        <v>5505</v>
      </c>
      <c r="F184" t="s">
        <v>6086</v>
      </c>
      <c r="G184">
        <v>2</v>
      </c>
      <c r="H184" t="s">
        <v>6137</v>
      </c>
      <c r="I184" t="s">
        <v>6138</v>
      </c>
      <c r="J184">
        <v>0</v>
      </c>
      <c r="K184" s="73" t="s">
        <v>6139</v>
      </c>
      <c r="L184" t="s">
        <v>6140</v>
      </c>
      <c r="M184" t="str">
        <f t="shared" si="12"/>
        <v>064600</v>
      </c>
      <c r="N184" t="str">
        <f t="shared" si="13"/>
        <v>064699</v>
      </c>
      <c r="O184" s="76" t="str">
        <f t="shared" si="14"/>
        <v>064600000</v>
      </c>
      <c r="P184" s="76" t="str">
        <f t="shared" si="15"/>
        <v>064699999</v>
      </c>
      <c r="Q184" t="s">
        <v>5492</v>
      </c>
      <c r="R184" t="s">
        <v>5506</v>
      </c>
      <c r="S184" t="s">
        <v>6091</v>
      </c>
      <c r="T184" t="s">
        <v>8972</v>
      </c>
      <c r="U184" t="s">
        <v>5507</v>
      </c>
      <c r="V184" t="s">
        <v>6092</v>
      </c>
      <c r="W184" t="str">
        <f t="shared" si="16"/>
        <v>Rør &amp; Fittings  |  Gruppe 06-08 Plastrør og -fittings  |  Plast-rør og fittings</v>
      </c>
      <c r="X184" t="str">
        <f t="shared" si="17"/>
        <v>c1,06_08,NavLev3_22</v>
      </c>
      <c r="Y184">
        <v>183</v>
      </c>
    </row>
    <row r="185" spans="1:25" x14ac:dyDescent="0.2">
      <c r="A185">
        <v>1</v>
      </c>
      <c r="B185" t="s">
        <v>31</v>
      </c>
      <c r="C185" t="s">
        <v>5619</v>
      </c>
      <c r="D185">
        <v>0</v>
      </c>
      <c r="E185" t="s">
        <v>5505</v>
      </c>
      <c r="F185" t="s">
        <v>6086</v>
      </c>
      <c r="G185">
        <v>2</v>
      </c>
      <c r="H185" t="s">
        <v>6137</v>
      </c>
      <c r="I185" t="s">
        <v>6138</v>
      </c>
      <c r="J185">
        <v>0</v>
      </c>
      <c r="K185" s="73" t="s">
        <v>6141</v>
      </c>
      <c r="L185" t="s">
        <v>6142</v>
      </c>
      <c r="M185" t="str">
        <f t="shared" si="12"/>
        <v>065100</v>
      </c>
      <c r="N185" t="str">
        <f t="shared" si="13"/>
        <v>065199</v>
      </c>
      <c r="O185" s="76" t="str">
        <f t="shared" si="14"/>
        <v>065100000</v>
      </c>
      <c r="P185" s="76" t="str">
        <f t="shared" si="15"/>
        <v>065199999</v>
      </c>
      <c r="Q185" t="s">
        <v>5492</v>
      </c>
      <c r="R185" t="s">
        <v>5506</v>
      </c>
      <c r="S185" t="s">
        <v>6091</v>
      </c>
      <c r="T185" t="s">
        <v>8972</v>
      </c>
      <c r="U185" t="s">
        <v>5507</v>
      </c>
      <c r="V185" t="s">
        <v>6092</v>
      </c>
      <c r="W185" t="str">
        <f t="shared" si="16"/>
        <v>Rør &amp; Fittings  |  Gruppe 06-08 Plastrør og -fittings  |  Plast-rør og fittings</v>
      </c>
      <c r="X185" t="str">
        <f t="shared" si="17"/>
        <v>c1,06_08,NavLev3_22</v>
      </c>
      <c r="Y185">
        <v>184</v>
      </c>
    </row>
    <row r="186" spans="1:25" x14ac:dyDescent="0.2">
      <c r="A186">
        <v>1</v>
      </c>
      <c r="B186" t="s">
        <v>31</v>
      </c>
      <c r="C186" t="s">
        <v>5619</v>
      </c>
      <c r="D186">
        <v>0</v>
      </c>
      <c r="E186" t="s">
        <v>5505</v>
      </c>
      <c r="F186" t="s">
        <v>6086</v>
      </c>
      <c r="G186">
        <v>2</v>
      </c>
      <c r="H186" t="s">
        <v>6137</v>
      </c>
      <c r="I186" t="s">
        <v>6138</v>
      </c>
      <c r="J186">
        <v>0</v>
      </c>
      <c r="K186" s="73" t="s">
        <v>6143</v>
      </c>
      <c r="L186" t="s">
        <v>6144</v>
      </c>
      <c r="M186" t="str">
        <f t="shared" si="12"/>
        <v>065200</v>
      </c>
      <c r="N186" t="str">
        <f t="shared" si="13"/>
        <v>065299</v>
      </c>
      <c r="O186" s="76" t="str">
        <f t="shared" si="14"/>
        <v>065200000</v>
      </c>
      <c r="P186" s="76" t="str">
        <f t="shared" si="15"/>
        <v>065299999</v>
      </c>
      <c r="Q186" t="s">
        <v>5492</v>
      </c>
      <c r="R186" t="s">
        <v>5506</v>
      </c>
      <c r="S186" t="s">
        <v>6091</v>
      </c>
      <c r="T186" t="s">
        <v>8972</v>
      </c>
      <c r="U186" t="s">
        <v>5507</v>
      </c>
      <c r="V186" t="s">
        <v>6092</v>
      </c>
      <c r="W186" t="str">
        <f t="shared" si="16"/>
        <v>Rør &amp; Fittings  |  Gruppe 06-08 Plastrør og -fittings  |  Plast-rør og fittings</v>
      </c>
      <c r="X186" t="str">
        <f t="shared" si="17"/>
        <v>c1,06_08,NavLev3_22</v>
      </c>
      <c r="Y186">
        <v>185</v>
      </c>
    </row>
    <row r="187" spans="1:25" x14ac:dyDescent="0.2">
      <c r="A187">
        <v>1</v>
      </c>
      <c r="B187" t="s">
        <v>31</v>
      </c>
      <c r="C187" t="s">
        <v>5619</v>
      </c>
      <c r="D187">
        <v>0</v>
      </c>
      <c r="E187" t="s">
        <v>5505</v>
      </c>
      <c r="F187" t="s">
        <v>6086</v>
      </c>
      <c r="G187">
        <v>2</v>
      </c>
      <c r="H187" t="s">
        <v>6137</v>
      </c>
      <c r="I187" t="s">
        <v>6138</v>
      </c>
      <c r="J187">
        <v>0</v>
      </c>
      <c r="K187" s="73" t="s">
        <v>6145</v>
      </c>
      <c r="L187" t="s">
        <v>6146</v>
      </c>
      <c r="M187" t="str">
        <f t="shared" si="12"/>
        <v>065310</v>
      </c>
      <c r="N187" t="str">
        <f t="shared" si="13"/>
        <v>065399</v>
      </c>
      <c r="O187" s="76" t="str">
        <f t="shared" si="14"/>
        <v>065310000</v>
      </c>
      <c r="P187" s="76" t="str">
        <f t="shared" si="15"/>
        <v>065399999</v>
      </c>
      <c r="Q187" t="s">
        <v>5492</v>
      </c>
      <c r="R187" t="s">
        <v>5506</v>
      </c>
      <c r="S187" t="s">
        <v>6091</v>
      </c>
      <c r="T187" t="s">
        <v>8972</v>
      </c>
      <c r="U187" t="s">
        <v>5507</v>
      </c>
      <c r="V187" t="s">
        <v>6092</v>
      </c>
      <c r="W187" t="str">
        <f t="shared" si="16"/>
        <v>Rør &amp; Fittings  |  Gruppe 06-08 Plastrør og -fittings  |  Plast-rør og fittings</v>
      </c>
      <c r="X187" t="str">
        <f t="shared" si="17"/>
        <v>c1,06_08,NavLev3_22</v>
      </c>
      <c r="Y187">
        <v>186</v>
      </c>
    </row>
    <row r="188" spans="1:25" x14ac:dyDescent="0.2">
      <c r="A188">
        <v>1</v>
      </c>
      <c r="B188" t="s">
        <v>31</v>
      </c>
      <c r="C188" t="s">
        <v>5619</v>
      </c>
      <c r="D188">
        <v>0</v>
      </c>
      <c r="E188" t="s">
        <v>5505</v>
      </c>
      <c r="F188" t="s">
        <v>6086</v>
      </c>
      <c r="G188">
        <v>2</v>
      </c>
      <c r="H188" t="s">
        <v>6137</v>
      </c>
      <c r="I188" t="s">
        <v>6138</v>
      </c>
      <c r="J188">
        <v>0</v>
      </c>
      <c r="K188" s="73" t="s">
        <v>6147</v>
      </c>
      <c r="L188" t="s">
        <v>6148</v>
      </c>
      <c r="M188" t="str">
        <f t="shared" si="12"/>
        <v>065400</v>
      </c>
      <c r="N188" t="str">
        <f t="shared" si="13"/>
        <v>065499</v>
      </c>
      <c r="O188" s="76" t="str">
        <f t="shared" si="14"/>
        <v>065400000</v>
      </c>
      <c r="P188" s="76" t="str">
        <f t="shared" si="15"/>
        <v>065499999</v>
      </c>
      <c r="Q188" t="s">
        <v>5492</v>
      </c>
      <c r="R188" t="s">
        <v>5506</v>
      </c>
      <c r="S188" t="s">
        <v>6091</v>
      </c>
      <c r="T188" t="s">
        <v>8972</v>
      </c>
      <c r="U188" t="s">
        <v>5507</v>
      </c>
      <c r="V188" t="s">
        <v>6092</v>
      </c>
      <c r="W188" t="str">
        <f t="shared" si="16"/>
        <v>Rør &amp; Fittings  |  Gruppe 06-08 Plastrør og -fittings  |  Plast-rør og fittings</v>
      </c>
      <c r="X188" t="str">
        <f t="shared" si="17"/>
        <v>c1,06_08,NavLev3_22</v>
      </c>
      <c r="Y188">
        <v>187</v>
      </c>
    </row>
    <row r="189" spans="1:25" x14ac:dyDescent="0.2">
      <c r="A189">
        <v>1</v>
      </c>
      <c r="B189" t="s">
        <v>31</v>
      </c>
      <c r="C189" t="s">
        <v>5619</v>
      </c>
      <c r="D189">
        <v>0</v>
      </c>
      <c r="E189" t="s">
        <v>5505</v>
      </c>
      <c r="F189" t="s">
        <v>6086</v>
      </c>
      <c r="G189">
        <v>2</v>
      </c>
      <c r="H189" t="s">
        <v>6137</v>
      </c>
      <c r="I189" t="s">
        <v>6138</v>
      </c>
      <c r="J189">
        <v>0</v>
      </c>
      <c r="K189" s="73" t="s">
        <v>6149</v>
      </c>
      <c r="L189" t="s">
        <v>6150</v>
      </c>
      <c r="M189" t="str">
        <f t="shared" si="12"/>
        <v>065500</v>
      </c>
      <c r="N189" t="str">
        <f t="shared" si="13"/>
        <v>065599</v>
      </c>
      <c r="O189" s="76" t="str">
        <f t="shared" si="14"/>
        <v>065500000</v>
      </c>
      <c r="P189" s="76" t="str">
        <f t="shared" si="15"/>
        <v>065599999</v>
      </c>
      <c r="Q189" t="s">
        <v>5492</v>
      </c>
      <c r="R189" t="s">
        <v>5506</v>
      </c>
      <c r="S189" t="s">
        <v>6091</v>
      </c>
      <c r="T189" t="s">
        <v>8972</v>
      </c>
      <c r="U189" t="s">
        <v>5507</v>
      </c>
      <c r="V189" t="s">
        <v>6092</v>
      </c>
      <c r="W189" t="str">
        <f t="shared" si="16"/>
        <v>Rør &amp; Fittings  |  Gruppe 06-08 Plastrør og -fittings  |  Plast-rør og fittings</v>
      </c>
      <c r="X189" t="str">
        <f t="shared" si="17"/>
        <v>c1,06_08,NavLev3_22</v>
      </c>
      <c r="Y189">
        <v>188</v>
      </c>
    </row>
    <row r="190" spans="1:25" x14ac:dyDescent="0.2">
      <c r="A190">
        <v>1</v>
      </c>
      <c r="B190" t="s">
        <v>31</v>
      </c>
      <c r="C190" t="s">
        <v>5619</v>
      </c>
      <c r="D190">
        <v>0</v>
      </c>
      <c r="E190" t="s">
        <v>5505</v>
      </c>
      <c r="F190" t="s">
        <v>6086</v>
      </c>
      <c r="G190">
        <v>2</v>
      </c>
      <c r="H190" t="s">
        <v>6137</v>
      </c>
      <c r="I190" t="s">
        <v>6138</v>
      </c>
      <c r="J190">
        <v>0</v>
      </c>
      <c r="K190" s="73" t="s">
        <v>6151</v>
      </c>
      <c r="L190" t="s">
        <v>6152</v>
      </c>
      <c r="M190" t="str">
        <f t="shared" si="12"/>
        <v>065700</v>
      </c>
      <c r="N190" t="str">
        <f t="shared" si="13"/>
        <v>065799</v>
      </c>
      <c r="O190" s="76" t="str">
        <f t="shared" si="14"/>
        <v>065700000</v>
      </c>
      <c r="P190" s="76" t="str">
        <f t="shared" si="15"/>
        <v>065799999</v>
      </c>
      <c r="Q190" t="s">
        <v>5492</v>
      </c>
      <c r="R190" t="s">
        <v>5506</v>
      </c>
      <c r="S190" t="s">
        <v>6091</v>
      </c>
      <c r="T190" t="s">
        <v>8972</v>
      </c>
      <c r="U190" t="s">
        <v>5507</v>
      </c>
      <c r="V190" t="s">
        <v>6092</v>
      </c>
      <c r="W190" t="str">
        <f t="shared" si="16"/>
        <v>Rør &amp; Fittings  |  Gruppe 06-08 Plastrør og -fittings  |  Plast-rør og fittings</v>
      </c>
      <c r="X190" t="str">
        <f t="shared" si="17"/>
        <v>c1,06_08,NavLev3_22</v>
      </c>
      <c r="Y190">
        <v>189</v>
      </c>
    </row>
    <row r="191" spans="1:25" x14ac:dyDescent="0.2">
      <c r="A191">
        <v>1</v>
      </c>
      <c r="B191" t="s">
        <v>31</v>
      </c>
      <c r="C191" t="s">
        <v>5619</v>
      </c>
      <c r="D191">
        <v>0</v>
      </c>
      <c r="E191" t="s">
        <v>5505</v>
      </c>
      <c r="F191" t="s">
        <v>6086</v>
      </c>
      <c r="G191">
        <v>2</v>
      </c>
      <c r="H191" t="s">
        <v>6137</v>
      </c>
      <c r="I191" t="s">
        <v>6138</v>
      </c>
      <c r="J191">
        <v>0</v>
      </c>
      <c r="K191" s="73" t="s">
        <v>6153</v>
      </c>
      <c r="L191" t="s">
        <v>6154</v>
      </c>
      <c r="M191" t="str">
        <f t="shared" si="12"/>
        <v>065800</v>
      </c>
      <c r="N191" t="str">
        <f t="shared" si="13"/>
        <v>065899</v>
      </c>
      <c r="O191" s="76" t="str">
        <f t="shared" si="14"/>
        <v>065800000</v>
      </c>
      <c r="P191" s="76" t="str">
        <f t="shared" si="15"/>
        <v>065899999</v>
      </c>
      <c r="Q191" t="s">
        <v>5492</v>
      </c>
      <c r="R191" t="s">
        <v>5506</v>
      </c>
      <c r="S191" t="s">
        <v>6091</v>
      </c>
      <c r="T191" t="s">
        <v>8972</v>
      </c>
      <c r="U191" t="s">
        <v>5507</v>
      </c>
      <c r="V191" t="s">
        <v>6092</v>
      </c>
      <c r="W191" t="str">
        <f t="shared" si="16"/>
        <v>Rør &amp; Fittings  |  Gruppe 06-08 Plastrør og -fittings  |  Plast-rør og fittings</v>
      </c>
      <c r="X191" t="str">
        <f t="shared" si="17"/>
        <v>c1,06_08,NavLev3_22</v>
      </c>
      <c r="Y191">
        <v>190</v>
      </c>
    </row>
    <row r="192" spans="1:25" x14ac:dyDescent="0.2">
      <c r="A192">
        <v>1</v>
      </c>
      <c r="B192" t="s">
        <v>31</v>
      </c>
      <c r="C192" t="s">
        <v>5619</v>
      </c>
      <c r="D192">
        <v>0</v>
      </c>
      <c r="E192" t="s">
        <v>5505</v>
      </c>
      <c r="F192" t="s">
        <v>6086</v>
      </c>
      <c r="G192">
        <v>2</v>
      </c>
      <c r="H192" t="s">
        <v>6137</v>
      </c>
      <c r="I192" t="s">
        <v>6138</v>
      </c>
      <c r="J192">
        <v>0</v>
      </c>
      <c r="K192" s="73" t="s">
        <v>6155</v>
      </c>
      <c r="L192" t="s">
        <v>6156</v>
      </c>
      <c r="M192" t="str">
        <f t="shared" si="12"/>
        <v>066500</v>
      </c>
      <c r="N192" t="str">
        <f t="shared" si="13"/>
        <v>066599</v>
      </c>
      <c r="O192" s="76" t="str">
        <f t="shared" si="14"/>
        <v>066500000</v>
      </c>
      <c r="P192" s="76" t="str">
        <f t="shared" si="15"/>
        <v>066599999</v>
      </c>
      <c r="Q192" t="s">
        <v>5492</v>
      </c>
      <c r="R192" t="s">
        <v>5506</v>
      </c>
      <c r="S192" t="s">
        <v>6091</v>
      </c>
      <c r="T192" t="s">
        <v>8972</v>
      </c>
      <c r="U192" t="s">
        <v>5507</v>
      </c>
      <c r="V192" t="s">
        <v>6092</v>
      </c>
      <c r="W192" t="str">
        <f t="shared" si="16"/>
        <v>Rør &amp; Fittings  |  Gruppe 06-08 Plastrør og -fittings  |  Plast-rør og fittings</v>
      </c>
      <c r="X192" t="str">
        <f t="shared" si="17"/>
        <v>c1,06_08,NavLev3_22</v>
      </c>
      <c r="Y192">
        <v>191</v>
      </c>
    </row>
    <row r="193" spans="1:25" x14ac:dyDescent="0.2">
      <c r="A193">
        <v>1</v>
      </c>
      <c r="B193" t="s">
        <v>31</v>
      </c>
      <c r="C193" t="s">
        <v>5619</v>
      </c>
      <c r="D193">
        <v>0</v>
      </c>
      <c r="E193" t="s">
        <v>5505</v>
      </c>
      <c r="F193" t="s">
        <v>6086</v>
      </c>
      <c r="G193">
        <v>2</v>
      </c>
      <c r="H193" t="s">
        <v>6137</v>
      </c>
      <c r="I193" t="s">
        <v>6138</v>
      </c>
      <c r="J193">
        <v>0</v>
      </c>
      <c r="K193" s="73" t="s">
        <v>6157</v>
      </c>
      <c r="L193" t="s">
        <v>6158</v>
      </c>
      <c r="M193" t="str">
        <f t="shared" si="12"/>
        <v>066700</v>
      </c>
      <c r="N193" t="str">
        <f t="shared" si="13"/>
        <v>066799</v>
      </c>
      <c r="O193" s="76" t="str">
        <f t="shared" si="14"/>
        <v>066700000</v>
      </c>
      <c r="P193" s="76" t="str">
        <f t="shared" si="15"/>
        <v>066799999</v>
      </c>
      <c r="Q193" t="s">
        <v>5492</v>
      </c>
      <c r="R193" t="s">
        <v>5506</v>
      </c>
      <c r="S193" t="s">
        <v>6091</v>
      </c>
      <c r="T193" t="s">
        <v>8972</v>
      </c>
      <c r="U193" t="s">
        <v>5507</v>
      </c>
      <c r="V193" t="s">
        <v>6092</v>
      </c>
      <c r="W193" t="str">
        <f t="shared" si="16"/>
        <v>Rør &amp; Fittings  |  Gruppe 06-08 Plastrør og -fittings  |  Plast-rør og fittings</v>
      </c>
      <c r="X193" t="str">
        <f t="shared" si="17"/>
        <v>c1,06_08,NavLev3_22</v>
      </c>
      <c r="Y193">
        <v>192</v>
      </c>
    </row>
    <row r="194" spans="1:25" x14ac:dyDescent="0.2">
      <c r="A194">
        <v>1</v>
      </c>
      <c r="B194" t="s">
        <v>31</v>
      </c>
      <c r="C194" t="s">
        <v>5619</v>
      </c>
      <c r="D194">
        <v>0</v>
      </c>
      <c r="E194" t="s">
        <v>5505</v>
      </c>
      <c r="F194" t="s">
        <v>6086</v>
      </c>
      <c r="G194">
        <v>2</v>
      </c>
      <c r="H194" t="s">
        <v>6159</v>
      </c>
      <c r="I194" t="s">
        <v>6160</v>
      </c>
      <c r="J194">
        <v>0</v>
      </c>
      <c r="K194" s="73" t="s">
        <v>6161</v>
      </c>
      <c r="L194" t="s">
        <v>6162</v>
      </c>
      <c r="M194" t="str">
        <f t="shared" ref="M194:M257" si="18">LEFT(K194,6)</f>
        <v>067000</v>
      </c>
      <c r="N194" t="str">
        <f t="shared" ref="N194:N257" si="19">MID(K194,7,6)</f>
        <v>067059</v>
      </c>
      <c r="O194" s="76" t="str">
        <f t="shared" ref="O194:O257" si="20">M194&amp;"000"</f>
        <v>067000000</v>
      </c>
      <c r="P194" s="76" t="str">
        <f t="shared" ref="P194:P257" si="21">N194&amp;"999"</f>
        <v>067059999</v>
      </c>
      <c r="Q194" t="s">
        <v>5492</v>
      </c>
      <c r="R194" t="s">
        <v>5506</v>
      </c>
      <c r="S194" t="s">
        <v>6091</v>
      </c>
      <c r="T194" t="s">
        <v>8972</v>
      </c>
      <c r="U194" t="s">
        <v>5507</v>
      </c>
      <c r="V194" t="s">
        <v>6092</v>
      </c>
      <c r="W194" t="str">
        <f t="shared" si="16"/>
        <v>Rør &amp; Fittings  |  Gruppe 06-08 Plastrør og -fittings  |  Plast-rør og fittings</v>
      </c>
      <c r="X194" t="str">
        <f t="shared" si="17"/>
        <v>c1,06_08,NavLev3_22</v>
      </c>
      <c r="Y194">
        <v>193</v>
      </c>
    </row>
    <row r="195" spans="1:25" x14ac:dyDescent="0.2">
      <c r="A195">
        <v>1</v>
      </c>
      <c r="B195" t="s">
        <v>31</v>
      </c>
      <c r="C195" t="s">
        <v>5619</v>
      </c>
      <c r="D195">
        <v>0</v>
      </c>
      <c r="E195" t="s">
        <v>5505</v>
      </c>
      <c r="F195" t="s">
        <v>6086</v>
      </c>
      <c r="G195">
        <v>2</v>
      </c>
      <c r="H195" t="s">
        <v>6159</v>
      </c>
      <c r="I195" t="s">
        <v>6160</v>
      </c>
      <c r="J195">
        <v>0</v>
      </c>
      <c r="K195" s="73" t="s">
        <v>6163</v>
      </c>
      <c r="L195" t="s">
        <v>6164</v>
      </c>
      <c r="M195" t="str">
        <f t="shared" si="18"/>
        <v>067600</v>
      </c>
      <c r="N195" t="str">
        <f t="shared" si="19"/>
        <v>067699</v>
      </c>
      <c r="O195" s="76" t="str">
        <f t="shared" si="20"/>
        <v>067600000</v>
      </c>
      <c r="P195" s="76" t="str">
        <f t="shared" si="21"/>
        <v>067699999</v>
      </c>
      <c r="Q195" t="s">
        <v>5492</v>
      </c>
      <c r="R195" t="s">
        <v>5506</v>
      </c>
      <c r="S195" t="s">
        <v>6091</v>
      </c>
      <c r="T195" t="s">
        <v>8972</v>
      </c>
      <c r="U195" t="s">
        <v>5507</v>
      </c>
      <c r="V195" t="s">
        <v>6092</v>
      </c>
      <c r="W195" t="str">
        <f t="shared" ref="W195:W258" si="22">T195&amp;"  |  "&amp;U195&amp;"  |  "&amp;V195</f>
        <v>Rør &amp; Fittings  |  Gruppe 06-08 Plastrør og -fittings  |  Plast-rør og fittings</v>
      </c>
      <c r="X195" t="str">
        <f t="shared" ref="X195:X258" si="23">Q195&amp;","&amp;R195&amp;","&amp;S195</f>
        <v>c1,06_08,NavLev3_22</v>
      </c>
      <c r="Y195">
        <v>194</v>
      </c>
    </row>
    <row r="196" spans="1:25" x14ac:dyDescent="0.2">
      <c r="A196">
        <v>1</v>
      </c>
      <c r="B196" t="s">
        <v>31</v>
      </c>
      <c r="C196" t="s">
        <v>5619</v>
      </c>
      <c r="D196">
        <v>0</v>
      </c>
      <c r="E196" t="s">
        <v>5505</v>
      </c>
      <c r="F196" t="s">
        <v>6086</v>
      </c>
      <c r="G196">
        <v>2</v>
      </c>
      <c r="H196" t="s">
        <v>6159</v>
      </c>
      <c r="I196" t="s">
        <v>6160</v>
      </c>
      <c r="J196">
        <v>0</v>
      </c>
      <c r="K196" s="73" t="s">
        <v>6165</v>
      </c>
      <c r="L196" t="s">
        <v>6166</v>
      </c>
      <c r="M196" t="str">
        <f t="shared" si="18"/>
        <v>067700</v>
      </c>
      <c r="N196" t="str">
        <f t="shared" si="19"/>
        <v>067749</v>
      </c>
      <c r="O196" s="76" t="str">
        <f t="shared" si="20"/>
        <v>067700000</v>
      </c>
      <c r="P196" s="76" t="str">
        <f t="shared" si="21"/>
        <v>067749999</v>
      </c>
      <c r="Q196" t="s">
        <v>5492</v>
      </c>
      <c r="R196" t="s">
        <v>5506</v>
      </c>
      <c r="S196" t="s">
        <v>6091</v>
      </c>
      <c r="T196" t="s">
        <v>8972</v>
      </c>
      <c r="U196" t="s">
        <v>5507</v>
      </c>
      <c r="V196" t="s">
        <v>6092</v>
      </c>
      <c r="W196" t="str">
        <f t="shared" si="22"/>
        <v>Rør &amp; Fittings  |  Gruppe 06-08 Plastrør og -fittings  |  Plast-rør og fittings</v>
      </c>
      <c r="X196" t="str">
        <f t="shared" si="23"/>
        <v>c1,06_08,NavLev3_22</v>
      </c>
      <c r="Y196">
        <v>195</v>
      </c>
    </row>
    <row r="197" spans="1:25" x14ac:dyDescent="0.2">
      <c r="A197">
        <v>1</v>
      </c>
      <c r="B197" t="s">
        <v>31</v>
      </c>
      <c r="C197" t="s">
        <v>5619</v>
      </c>
      <c r="D197">
        <v>0</v>
      </c>
      <c r="E197" t="s">
        <v>5505</v>
      </c>
      <c r="F197" t="s">
        <v>6086</v>
      </c>
      <c r="G197">
        <v>2</v>
      </c>
      <c r="H197" t="s">
        <v>6159</v>
      </c>
      <c r="I197" t="s">
        <v>6160</v>
      </c>
      <c r="J197">
        <v>0</v>
      </c>
      <c r="K197" s="73" t="s">
        <v>6167</v>
      </c>
      <c r="L197" t="s">
        <v>6168</v>
      </c>
      <c r="M197" t="str">
        <f t="shared" si="18"/>
        <v>067800</v>
      </c>
      <c r="N197" t="str">
        <f t="shared" si="19"/>
        <v>067809</v>
      </c>
      <c r="O197" s="76" t="str">
        <f t="shared" si="20"/>
        <v>067800000</v>
      </c>
      <c r="P197" s="76" t="str">
        <f t="shared" si="21"/>
        <v>067809999</v>
      </c>
      <c r="Q197" t="s">
        <v>5492</v>
      </c>
      <c r="R197" t="s">
        <v>5506</v>
      </c>
      <c r="S197" t="s">
        <v>6091</v>
      </c>
      <c r="T197" t="s">
        <v>8972</v>
      </c>
      <c r="U197" t="s">
        <v>5507</v>
      </c>
      <c r="V197" t="s">
        <v>6092</v>
      </c>
      <c r="W197" t="str">
        <f t="shared" si="22"/>
        <v>Rør &amp; Fittings  |  Gruppe 06-08 Plastrør og -fittings  |  Plast-rør og fittings</v>
      </c>
      <c r="X197" t="str">
        <f t="shared" si="23"/>
        <v>c1,06_08,NavLev3_22</v>
      </c>
      <c r="Y197">
        <v>196</v>
      </c>
    </row>
    <row r="198" spans="1:25" x14ac:dyDescent="0.2">
      <c r="A198">
        <v>1</v>
      </c>
      <c r="B198" t="s">
        <v>31</v>
      </c>
      <c r="C198" t="s">
        <v>5619</v>
      </c>
      <c r="D198">
        <v>0</v>
      </c>
      <c r="E198" t="s">
        <v>5505</v>
      </c>
      <c r="F198" t="s">
        <v>6086</v>
      </c>
      <c r="G198">
        <v>2</v>
      </c>
      <c r="H198" t="s">
        <v>6159</v>
      </c>
      <c r="I198" t="s">
        <v>6160</v>
      </c>
      <c r="J198">
        <v>0</v>
      </c>
      <c r="K198" s="73" t="s">
        <v>6169</v>
      </c>
      <c r="L198" t="s">
        <v>6170</v>
      </c>
      <c r="M198" t="str">
        <f t="shared" si="18"/>
        <v>068000</v>
      </c>
      <c r="N198" t="str">
        <f t="shared" si="19"/>
        <v>068099</v>
      </c>
      <c r="O198" s="76" t="str">
        <f t="shared" si="20"/>
        <v>068000000</v>
      </c>
      <c r="P198" s="76" t="str">
        <f t="shared" si="21"/>
        <v>068099999</v>
      </c>
      <c r="Q198" t="s">
        <v>5492</v>
      </c>
      <c r="R198" t="s">
        <v>5506</v>
      </c>
      <c r="S198" t="s">
        <v>6091</v>
      </c>
      <c r="T198" t="s">
        <v>8972</v>
      </c>
      <c r="U198" t="s">
        <v>5507</v>
      </c>
      <c r="V198" t="s">
        <v>6092</v>
      </c>
      <c r="W198" t="str">
        <f t="shared" si="22"/>
        <v>Rør &amp; Fittings  |  Gruppe 06-08 Plastrør og -fittings  |  Plast-rør og fittings</v>
      </c>
      <c r="X198" t="str">
        <f t="shared" si="23"/>
        <v>c1,06_08,NavLev3_22</v>
      </c>
      <c r="Y198">
        <v>197</v>
      </c>
    </row>
    <row r="199" spans="1:25" x14ac:dyDescent="0.2">
      <c r="A199">
        <v>1</v>
      </c>
      <c r="B199" t="s">
        <v>31</v>
      </c>
      <c r="C199" t="s">
        <v>5619</v>
      </c>
      <c r="D199">
        <v>0</v>
      </c>
      <c r="E199" t="s">
        <v>5505</v>
      </c>
      <c r="F199" t="s">
        <v>6086</v>
      </c>
      <c r="G199">
        <v>2</v>
      </c>
      <c r="H199" t="s">
        <v>6159</v>
      </c>
      <c r="I199" t="s">
        <v>6160</v>
      </c>
      <c r="J199">
        <v>0</v>
      </c>
      <c r="K199" s="73" t="s">
        <v>6171</v>
      </c>
      <c r="L199" t="s">
        <v>6172</v>
      </c>
      <c r="M199" t="str">
        <f t="shared" si="18"/>
        <v>068100</v>
      </c>
      <c r="N199" t="str">
        <f t="shared" si="19"/>
        <v>068189</v>
      </c>
      <c r="O199" s="76" t="str">
        <f t="shared" si="20"/>
        <v>068100000</v>
      </c>
      <c r="P199" s="76" t="str">
        <f t="shared" si="21"/>
        <v>068189999</v>
      </c>
      <c r="Q199" t="s">
        <v>5492</v>
      </c>
      <c r="R199" t="s">
        <v>5506</v>
      </c>
      <c r="S199" t="s">
        <v>6091</v>
      </c>
      <c r="T199" t="s">
        <v>8972</v>
      </c>
      <c r="U199" t="s">
        <v>5507</v>
      </c>
      <c r="V199" t="s">
        <v>6092</v>
      </c>
      <c r="W199" t="str">
        <f t="shared" si="22"/>
        <v>Rør &amp; Fittings  |  Gruppe 06-08 Plastrør og -fittings  |  Plast-rør og fittings</v>
      </c>
      <c r="X199" t="str">
        <f t="shared" si="23"/>
        <v>c1,06_08,NavLev3_22</v>
      </c>
      <c r="Y199">
        <v>198</v>
      </c>
    </row>
    <row r="200" spans="1:25" x14ac:dyDescent="0.2">
      <c r="A200">
        <v>1</v>
      </c>
      <c r="B200" t="s">
        <v>31</v>
      </c>
      <c r="C200" t="s">
        <v>5619</v>
      </c>
      <c r="D200">
        <v>0</v>
      </c>
      <c r="E200" t="s">
        <v>5505</v>
      </c>
      <c r="F200" t="s">
        <v>6086</v>
      </c>
      <c r="G200">
        <v>2</v>
      </c>
      <c r="H200" t="s">
        <v>6159</v>
      </c>
      <c r="I200" t="s">
        <v>6160</v>
      </c>
      <c r="J200">
        <v>0</v>
      </c>
      <c r="K200" s="73" t="s">
        <v>6173</v>
      </c>
      <c r="L200" t="s">
        <v>6174</v>
      </c>
      <c r="M200" t="str">
        <f t="shared" si="18"/>
        <v>068200</v>
      </c>
      <c r="N200" t="str">
        <f t="shared" si="19"/>
        <v>068289</v>
      </c>
      <c r="O200" s="76" t="str">
        <f t="shared" si="20"/>
        <v>068200000</v>
      </c>
      <c r="P200" s="76" t="str">
        <f t="shared" si="21"/>
        <v>068289999</v>
      </c>
      <c r="Q200" t="s">
        <v>5492</v>
      </c>
      <c r="R200" t="s">
        <v>5506</v>
      </c>
      <c r="S200" t="s">
        <v>6091</v>
      </c>
      <c r="T200" t="s">
        <v>8972</v>
      </c>
      <c r="U200" t="s">
        <v>5507</v>
      </c>
      <c r="V200" t="s">
        <v>6092</v>
      </c>
      <c r="W200" t="str">
        <f t="shared" si="22"/>
        <v>Rør &amp; Fittings  |  Gruppe 06-08 Plastrør og -fittings  |  Plast-rør og fittings</v>
      </c>
      <c r="X200" t="str">
        <f t="shared" si="23"/>
        <v>c1,06_08,NavLev3_22</v>
      </c>
      <c r="Y200">
        <v>199</v>
      </c>
    </row>
    <row r="201" spans="1:25" x14ac:dyDescent="0.2">
      <c r="A201">
        <v>1</v>
      </c>
      <c r="B201" t="s">
        <v>31</v>
      </c>
      <c r="C201" t="s">
        <v>5619</v>
      </c>
      <c r="D201">
        <v>0</v>
      </c>
      <c r="E201" t="s">
        <v>5508</v>
      </c>
      <c r="F201" t="s">
        <v>6175</v>
      </c>
      <c r="G201">
        <v>2</v>
      </c>
      <c r="H201" t="s">
        <v>6176</v>
      </c>
      <c r="I201" t="s">
        <v>6177</v>
      </c>
      <c r="J201">
        <v>0</v>
      </c>
      <c r="K201" s="73" t="s">
        <v>6178</v>
      </c>
      <c r="L201" t="s">
        <v>6179</v>
      </c>
      <c r="M201" t="str">
        <f t="shared" si="18"/>
        <v>070100</v>
      </c>
      <c r="N201" t="str">
        <f t="shared" si="19"/>
        <v>070899</v>
      </c>
      <c r="O201" s="76" t="str">
        <f t="shared" si="20"/>
        <v>070100000</v>
      </c>
      <c r="P201" s="76" t="str">
        <f t="shared" si="21"/>
        <v>070899999</v>
      </c>
      <c r="Q201" t="s">
        <v>5492</v>
      </c>
      <c r="R201" t="s">
        <v>5506</v>
      </c>
      <c r="S201" t="s">
        <v>6091</v>
      </c>
      <c r="T201" t="s">
        <v>8972</v>
      </c>
      <c r="U201" t="s">
        <v>5507</v>
      </c>
      <c r="V201" t="s">
        <v>6092</v>
      </c>
      <c r="W201" t="str">
        <f t="shared" si="22"/>
        <v>Rør &amp; Fittings  |  Gruppe 06-08 Plastrør og -fittings  |  Plast-rør og fittings</v>
      </c>
      <c r="X201" t="str">
        <f t="shared" si="23"/>
        <v>c1,06_08,NavLev3_22</v>
      </c>
      <c r="Y201">
        <v>200</v>
      </c>
    </row>
    <row r="202" spans="1:25" x14ac:dyDescent="0.2">
      <c r="A202">
        <v>1</v>
      </c>
      <c r="B202" t="s">
        <v>31</v>
      </c>
      <c r="C202" t="s">
        <v>5619</v>
      </c>
      <c r="D202">
        <v>0</v>
      </c>
      <c r="E202" t="s">
        <v>5508</v>
      </c>
      <c r="F202" t="s">
        <v>6175</v>
      </c>
      <c r="G202">
        <v>2</v>
      </c>
      <c r="H202" t="s">
        <v>6176</v>
      </c>
      <c r="I202" t="s">
        <v>6177</v>
      </c>
      <c r="J202">
        <v>0</v>
      </c>
      <c r="K202" s="73" t="s">
        <v>6180</v>
      </c>
      <c r="L202" t="s">
        <v>6181</v>
      </c>
      <c r="M202" t="str">
        <f t="shared" si="18"/>
        <v>070900</v>
      </c>
      <c r="N202" t="str">
        <f t="shared" si="19"/>
        <v>071599</v>
      </c>
      <c r="O202" s="76" t="str">
        <f t="shared" si="20"/>
        <v>070900000</v>
      </c>
      <c r="P202" s="76" t="str">
        <f t="shared" si="21"/>
        <v>071599999</v>
      </c>
      <c r="Q202" t="s">
        <v>5492</v>
      </c>
      <c r="R202" t="s">
        <v>5506</v>
      </c>
      <c r="S202" t="s">
        <v>6091</v>
      </c>
      <c r="T202" t="s">
        <v>8972</v>
      </c>
      <c r="U202" t="s">
        <v>5507</v>
      </c>
      <c r="V202" t="s">
        <v>6092</v>
      </c>
      <c r="W202" t="str">
        <f t="shared" si="22"/>
        <v>Rør &amp; Fittings  |  Gruppe 06-08 Plastrør og -fittings  |  Plast-rør og fittings</v>
      </c>
      <c r="X202" t="str">
        <f t="shared" si="23"/>
        <v>c1,06_08,NavLev3_22</v>
      </c>
      <c r="Y202">
        <v>201</v>
      </c>
    </row>
    <row r="203" spans="1:25" x14ac:dyDescent="0.2">
      <c r="A203">
        <v>1</v>
      </c>
      <c r="B203" t="s">
        <v>31</v>
      </c>
      <c r="C203" t="s">
        <v>5619</v>
      </c>
      <c r="D203">
        <v>0</v>
      </c>
      <c r="E203" t="s">
        <v>5508</v>
      </c>
      <c r="F203" t="s">
        <v>6175</v>
      </c>
      <c r="G203">
        <v>2</v>
      </c>
      <c r="H203" t="s">
        <v>6182</v>
      </c>
      <c r="I203" t="s">
        <v>6183</v>
      </c>
      <c r="J203">
        <v>0</v>
      </c>
      <c r="K203" s="73" t="s">
        <v>6184</v>
      </c>
      <c r="L203" t="s">
        <v>6185</v>
      </c>
      <c r="M203" t="str">
        <f t="shared" si="18"/>
        <v>071800</v>
      </c>
      <c r="N203" t="str">
        <f t="shared" si="19"/>
        <v>072099</v>
      </c>
      <c r="O203" s="76" t="str">
        <f t="shared" si="20"/>
        <v>071800000</v>
      </c>
      <c r="P203" s="76" t="str">
        <f t="shared" si="21"/>
        <v>072099999</v>
      </c>
      <c r="Q203" t="s">
        <v>5492</v>
      </c>
      <c r="R203" t="s">
        <v>5506</v>
      </c>
      <c r="S203" t="s">
        <v>6091</v>
      </c>
      <c r="T203" t="s">
        <v>8972</v>
      </c>
      <c r="U203" t="s">
        <v>5507</v>
      </c>
      <c r="V203" t="s">
        <v>6092</v>
      </c>
      <c r="W203" t="str">
        <f t="shared" si="22"/>
        <v>Rør &amp; Fittings  |  Gruppe 06-08 Plastrør og -fittings  |  Plast-rør og fittings</v>
      </c>
      <c r="X203" t="str">
        <f t="shared" si="23"/>
        <v>c1,06_08,NavLev3_22</v>
      </c>
      <c r="Y203">
        <v>202</v>
      </c>
    </row>
    <row r="204" spans="1:25" x14ac:dyDescent="0.2">
      <c r="A204">
        <v>1</v>
      </c>
      <c r="B204" t="s">
        <v>31</v>
      </c>
      <c r="C204" t="s">
        <v>5619</v>
      </c>
      <c r="D204">
        <v>0</v>
      </c>
      <c r="E204" t="s">
        <v>5508</v>
      </c>
      <c r="F204" t="s">
        <v>6175</v>
      </c>
      <c r="G204">
        <v>2</v>
      </c>
      <c r="H204" t="s">
        <v>6182</v>
      </c>
      <c r="I204" t="s">
        <v>6183</v>
      </c>
      <c r="J204">
        <v>0</v>
      </c>
      <c r="K204" s="73" t="s">
        <v>6186</v>
      </c>
      <c r="L204" t="s">
        <v>6187</v>
      </c>
      <c r="M204" t="str">
        <f t="shared" si="18"/>
        <v>072200</v>
      </c>
      <c r="N204" t="str">
        <f t="shared" si="19"/>
        <v>072499</v>
      </c>
      <c r="O204" s="76" t="str">
        <f t="shared" si="20"/>
        <v>072200000</v>
      </c>
      <c r="P204" s="76" t="str">
        <f t="shared" si="21"/>
        <v>072499999</v>
      </c>
      <c r="Q204" t="s">
        <v>5492</v>
      </c>
      <c r="R204" t="s">
        <v>5506</v>
      </c>
      <c r="S204" t="s">
        <v>6091</v>
      </c>
      <c r="T204" t="s">
        <v>8972</v>
      </c>
      <c r="U204" t="s">
        <v>5507</v>
      </c>
      <c r="V204" t="s">
        <v>6092</v>
      </c>
      <c r="W204" t="str">
        <f t="shared" si="22"/>
        <v>Rør &amp; Fittings  |  Gruppe 06-08 Plastrør og -fittings  |  Plast-rør og fittings</v>
      </c>
      <c r="X204" t="str">
        <f t="shared" si="23"/>
        <v>c1,06_08,NavLev3_22</v>
      </c>
      <c r="Y204">
        <v>203</v>
      </c>
    </row>
    <row r="205" spans="1:25" x14ac:dyDescent="0.2">
      <c r="A205">
        <v>1</v>
      </c>
      <c r="B205" t="s">
        <v>31</v>
      </c>
      <c r="C205" t="s">
        <v>5619</v>
      </c>
      <c r="D205">
        <v>0</v>
      </c>
      <c r="E205" t="s">
        <v>5508</v>
      </c>
      <c r="F205" t="s">
        <v>6175</v>
      </c>
      <c r="G205">
        <v>2</v>
      </c>
      <c r="H205" t="s">
        <v>6182</v>
      </c>
      <c r="I205" t="s">
        <v>6183</v>
      </c>
      <c r="J205">
        <v>0</v>
      </c>
      <c r="K205" s="73" t="s">
        <v>6188</v>
      </c>
      <c r="L205" t="s">
        <v>6189</v>
      </c>
      <c r="M205" t="str">
        <f t="shared" si="18"/>
        <v>072500</v>
      </c>
      <c r="N205" t="str">
        <f t="shared" si="19"/>
        <v>072599</v>
      </c>
      <c r="O205" s="76" t="str">
        <f t="shared" si="20"/>
        <v>072500000</v>
      </c>
      <c r="P205" s="76" t="str">
        <f t="shared" si="21"/>
        <v>072599999</v>
      </c>
      <c r="Q205" t="s">
        <v>5492</v>
      </c>
      <c r="R205" t="s">
        <v>5506</v>
      </c>
      <c r="S205" t="s">
        <v>6091</v>
      </c>
      <c r="T205" t="s">
        <v>8972</v>
      </c>
      <c r="U205" t="s">
        <v>5507</v>
      </c>
      <c r="V205" t="s">
        <v>6092</v>
      </c>
      <c r="W205" t="str">
        <f t="shared" si="22"/>
        <v>Rør &amp; Fittings  |  Gruppe 06-08 Plastrør og -fittings  |  Plast-rør og fittings</v>
      </c>
      <c r="X205" t="str">
        <f t="shared" si="23"/>
        <v>c1,06_08,NavLev3_22</v>
      </c>
      <c r="Y205">
        <v>204</v>
      </c>
    </row>
    <row r="206" spans="1:25" x14ac:dyDescent="0.2">
      <c r="A206">
        <v>1</v>
      </c>
      <c r="B206" t="s">
        <v>31</v>
      </c>
      <c r="C206" t="s">
        <v>5619</v>
      </c>
      <c r="D206">
        <v>0</v>
      </c>
      <c r="E206" t="s">
        <v>5508</v>
      </c>
      <c r="F206" t="s">
        <v>6175</v>
      </c>
      <c r="G206">
        <v>2</v>
      </c>
      <c r="H206" t="s">
        <v>6182</v>
      </c>
      <c r="I206" t="s">
        <v>6183</v>
      </c>
      <c r="J206">
        <v>0</v>
      </c>
      <c r="K206" s="73" t="s">
        <v>6190</v>
      </c>
      <c r="L206" t="s">
        <v>6191</v>
      </c>
      <c r="M206" t="str">
        <f t="shared" si="18"/>
        <v>072600</v>
      </c>
      <c r="N206" t="str">
        <f t="shared" si="19"/>
        <v>072699</v>
      </c>
      <c r="O206" s="76" t="str">
        <f t="shared" si="20"/>
        <v>072600000</v>
      </c>
      <c r="P206" s="76" t="str">
        <f t="shared" si="21"/>
        <v>072699999</v>
      </c>
      <c r="Q206" t="s">
        <v>5492</v>
      </c>
      <c r="R206" t="s">
        <v>5506</v>
      </c>
      <c r="S206" t="s">
        <v>6091</v>
      </c>
      <c r="T206" t="s">
        <v>8972</v>
      </c>
      <c r="U206" t="s">
        <v>5507</v>
      </c>
      <c r="V206" t="s">
        <v>6092</v>
      </c>
      <c r="W206" t="str">
        <f t="shared" si="22"/>
        <v>Rør &amp; Fittings  |  Gruppe 06-08 Plastrør og -fittings  |  Plast-rør og fittings</v>
      </c>
      <c r="X206" t="str">
        <f t="shared" si="23"/>
        <v>c1,06_08,NavLev3_22</v>
      </c>
      <c r="Y206">
        <v>205</v>
      </c>
    </row>
    <row r="207" spans="1:25" x14ac:dyDescent="0.2">
      <c r="A207">
        <v>1</v>
      </c>
      <c r="B207" t="s">
        <v>31</v>
      </c>
      <c r="C207" t="s">
        <v>5619</v>
      </c>
      <c r="D207">
        <v>0</v>
      </c>
      <c r="E207" t="s">
        <v>5508</v>
      </c>
      <c r="F207" t="s">
        <v>6175</v>
      </c>
      <c r="G207">
        <v>2</v>
      </c>
      <c r="H207" t="s">
        <v>6192</v>
      </c>
      <c r="I207" t="s">
        <v>6193</v>
      </c>
      <c r="J207">
        <v>0</v>
      </c>
      <c r="K207" s="73" t="s">
        <v>6194</v>
      </c>
      <c r="L207" t="s">
        <v>6195</v>
      </c>
      <c r="M207" t="str">
        <f t="shared" si="18"/>
        <v>072700</v>
      </c>
      <c r="N207" t="str">
        <f t="shared" si="19"/>
        <v>073099</v>
      </c>
      <c r="O207" s="76" t="str">
        <f t="shared" si="20"/>
        <v>072700000</v>
      </c>
      <c r="P207" s="76" t="str">
        <f t="shared" si="21"/>
        <v>073099999</v>
      </c>
      <c r="Q207" t="s">
        <v>5492</v>
      </c>
      <c r="R207" t="s">
        <v>5506</v>
      </c>
      <c r="S207" t="s">
        <v>6091</v>
      </c>
      <c r="T207" t="s">
        <v>8972</v>
      </c>
      <c r="U207" t="s">
        <v>5507</v>
      </c>
      <c r="V207" t="s">
        <v>6092</v>
      </c>
      <c r="W207" t="str">
        <f t="shared" si="22"/>
        <v>Rør &amp; Fittings  |  Gruppe 06-08 Plastrør og -fittings  |  Plast-rør og fittings</v>
      </c>
      <c r="X207" t="str">
        <f t="shared" si="23"/>
        <v>c1,06_08,NavLev3_22</v>
      </c>
      <c r="Y207">
        <v>206</v>
      </c>
    </row>
    <row r="208" spans="1:25" x14ac:dyDescent="0.2">
      <c r="A208">
        <v>1</v>
      </c>
      <c r="B208" t="s">
        <v>31</v>
      </c>
      <c r="C208" t="s">
        <v>5619</v>
      </c>
      <c r="D208">
        <v>0</v>
      </c>
      <c r="E208" t="s">
        <v>5508</v>
      </c>
      <c r="F208" t="s">
        <v>6175</v>
      </c>
      <c r="G208">
        <v>2</v>
      </c>
      <c r="H208" t="s">
        <v>6192</v>
      </c>
      <c r="I208" t="s">
        <v>6193</v>
      </c>
      <c r="J208">
        <v>0</v>
      </c>
      <c r="K208" s="73" t="s">
        <v>6196</v>
      </c>
      <c r="L208" t="s">
        <v>6197</v>
      </c>
      <c r="M208" t="str">
        <f t="shared" si="18"/>
        <v>073200</v>
      </c>
      <c r="N208" t="str">
        <f t="shared" si="19"/>
        <v>073799</v>
      </c>
      <c r="O208" s="76" t="str">
        <f t="shared" si="20"/>
        <v>073200000</v>
      </c>
      <c r="P208" s="76" t="str">
        <f t="shared" si="21"/>
        <v>073799999</v>
      </c>
      <c r="Q208" t="s">
        <v>5492</v>
      </c>
      <c r="R208" t="s">
        <v>5506</v>
      </c>
      <c r="S208" t="s">
        <v>6091</v>
      </c>
      <c r="T208" t="s">
        <v>8972</v>
      </c>
      <c r="U208" t="s">
        <v>5507</v>
      </c>
      <c r="V208" t="s">
        <v>6092</v>
      </c>
      <c r="W208" t="str">
        <f t="shared" si="22"/>
        <v>Rør &amp; Fittings  |  Gruppe 06-08 Plastrør og -fittings  |  Plast-rør og fittings</v>
      </c>
      <c r="X208" t="str">
        <f t="shared" si="23"/>
        <v>c1,06_08,NavLev3_22</v>
      </c>
      <c r="Y208">
        <v>207</v>
      </c>
    </row>
    <row r="209" spans="1:25" x14ac:dyDescent="0.2">
      <c r="A209">
        <v>1</v>
      </c>
      <c r="B209" t="s">
        <v>31</v>
      </c>
      <c r="C209" t="s">
        <v>5619</v>
      </c>
      <c r="D209">
        <v>0</v>
      </c>
      <c r="E209" t="s">
        <v>5508</v>
      </c>
      <c r="F209" t="s">
        <v>6175</v>
      </c>
      <c r="G209">
        <v>2</v>
      </c>
      <c r="H209" t="s">
        <v>6198</v>
      </c>
      <c r="I209" t="s">
        <v>6199</v>
      </c>
      <c r="J209">
        <v>0</v>
      </c>
      <c r="K209" s="73" t="s">
        <v>6200</v>
      </c>
      <c r="L209" t="s">
        <v>6201</v>
      </c>
      <c r="M209" t="str">
        <f t="shared" si="18"/>
        <v>073800</v>
      </c>
      <c r="N209" t="str">
        <f t="shared" si="19"/>
        <v>073899</v>
      </c>
      <c r="O209" s="76" t="str">
        <f t="shared" si="20"/>
        <v>073800000</v>
      </c>
      <c r="P209" s="76" t="str">
        <f t="shared" si="21"/>
        <v>073899999</v>
      </c>
      <c r="Q209" t="s">
        <v>5492</v>
      </c>
      <c r="R209" t="s">
        <v>5506</v>
      </c>
      <c r="S209" t="s">
        <v>6091</v>
      </c>
      <c r="T209" t="s">
        <v>8972</v>
      </c>
      <c r="U209" t="s">
        <v>5507</v>
      </c>
      <c r="V209" t="s">
        <v>6092</v>
      </c>
      <c r="W209" t="str">
        <f t="shared" si="22"/>
        <v>Rør &amp; Fittings  |  Gruppe 06-08 Plastrør og -fittings  |  Plast-rør og fittings</v>
      </c>
      <c r="X209" t="str">
        <f t="shared" si="23"/>
        <v>c1,06_08,NavLev3_22</v>
      </c>
      <c r="Y209">
        <v>208</v>
      </c>
    </row>
    <row r="210" spans="1:25" x14ac:dyDescent="0.2">
      <c r="A210">
        <v>1</v>
      </c>
      <c r="B210" t="s">
        <v>31</v>
      </c>
      <c r="C210" t="s">
        <v>5619</v>
      </c>
      <c r="D210">
        <v>0</v>
      </c>
      <c r="E210" t="s">
        <v>5508</v>
      </c>
      <c r="F210" t="s">
        <v>6175</v>
      </c>
      <c r="G210">
        <v>2</v>
      </c>
      <c r="H210" t="s">
        <v>6198</v>
      </c>
      <c r="I210" t="s">
        <v>6199</v>
      </c>
      <c r="J210">
        <v>0</v>
      </c>
      <c r="K210" s="73" t="s">
        <v>6202</v>
      </c>
      <c r="L210" t="s">
        <v>6203</v>
      </c>
      <c r="M210" t="str">
        <f t="shared" si="18"/>
        <v>074000</v>
      </c>
      <c r="N210" t="str">
        <f t="shared" si="19"/>
        <v>074099</v>
      </c>
      <c r="O210" s="76" t="str">
        <f t="shared" si="20"/>
        <v>074000000</v>
      </c>
      <c r="P210" s="76" t="str">
        <f t="shared" si="21"/>
        <v>074099999</v>
      </c>
      <c r="Q210" t="s">
        <v>5492</v>
      </c>
      <c r="R210" t="s">
        <v>5506</v>
      </c>
      <c r="S210" t="s">
        <v>6091</v>
      </c>
      <c r="T210" t="s">
        <v>8972</v>
      </c>
      <c r="U210" t="s">
        <v>5507</v>
      </c>
      <c r="V210" t="s">
        <v>6092</v>
      </c>
      <c r="W210" t="str">
        <f t="shared" si="22"/>
        <v>Rør &amp; Fittings  |  Gruppe 06-08 Plastrør og -fittings  |  Plast-rør og fittings</v>
      </c>
      <c r="X210" t="str">
        <f t="shared" si="23"/>
        <v>c1,06_08,NavLev3_22</v>
      </c>
      <c r="Y210">
        <v>209</v>
      </c>
    </row>
    <row r="211" spans="1:25" x14ac:dyDescent="0.2">
      <c r="A211">
        <v>1</v>
      </c>
      <c r="B211" t="s">
        <v>31</v>
      </c>
      <c r="C211" t="s">
        <v>5619</v>
      </c>
      <c r="D211">
        <v>0</v>
      </c>
      <c r="E211" t="s">
        <v>5508</v>
      </c>
      <c r="F211" t="s">
        <v>6175</v>
      </c>
      <c r="G211">
        <v>2</v>
      </c>
      <c r="H211" t="s">
        <v>6198</v>
      </c>
      <c r="I211" t="s">
        <v>6199</v>
      </c>
      <c r="J211">
        <v>0</v>
      </c>
      <c r="K211" s="73" t="s">
        <v>6204</v>
      </c>
      <c r="L211" t="s">
        <v>6205</v>
      </c>
      <c r="M211" t="str">
        <f t="shared" si="18"/>
        <v>074100</v>
      </c>
      <c r="N211" t="str">
        <f t="shared" si="19"/>
        <v>074199</v>
      </c>
      <c r="O211" s="76" t="str">
        <f t="shared" si="20"/>
        <v>074100000</v>
      </c>
      <c r="P211" s="76" t="str">
        <f t="shared" si="21"/>
        <v>074199999</v>
      </c>
      <c r="Q211" t="s">
        <v>5492</v>
      </c>
      <c r="R211" t="s">
        <v>5506</v>
      </c>
      <c r="S211" t="s">
        <v>6091</v>
      </c>
      <c r="T211" t="s">
        <v>8972</v>
      </c>
      <c r="U211" t="s">
        <v>5507</v>
      </c>
      <c r="V211" t="s">
        <v>6092</v>
      </c>
      <c r="W211" t="str">
        <f t="shared" si="22"/>
        <v>Rør &amp; Fittings  |  Gruppe 06-08 Plastrør og -fittings  |  Plast-rør og fittings</v>
      </c>
      <c r="X211" t="str">
        <f t="shared" si="23"/>
        <v>c1,06_08,NavLev3_22</v>
      </c>
      <c r="Y211">
        <v>210</v>
      </c>
    </row>
    <row r="212" spans="1:25" x14ac:dyDescent="0.2">
      <c r="A212">
        <v>1</v>
      </c>
      <c r="B212" t="s">
        <v>31</v>
      </c>
      <c r="C212" t="s">
        <v>5619</v>
      </c>
      <c r="D212">
        <v>0</v>
      </c>
      <c r="E212" t="s">
        <v>5508</v>
      </c>
      <c r="F212" t="s">
        <v>6175</v>
      </c>
      <c r="G212">
        <v>2</v>
      </c>
      <c r="H212" t="s">
        <v>6206</v>
      </c>
      <c r="I212" t="s">
        <v>6207</v>
      </c>
      <c r="J212">
        <v>0</v>
      </c>
      <c r="K212" s="73" t="s">
        <v>6208</v>
      </c>
      <c r="L212" t="s">
        <v>6209</v>
      </c>
      <c r="M212" t="str">
        <f t="shared" si="18"/>
        <v>074400</v>
      </c>
      <c r="N212" t="str">
        <f t="shared" si="19"/>
        <v>074499</v>
      </c>
      <c r="O212" s="76" t="str">
        <f t="shared" si="20"/>
        <v>074400000</v>
      </c>
      <c r="P212" s="76" t="str">
        <f t="shared" si="21"/>
        <v>074499999</v>
      </c>
      <c r="Q212" t="s">
        <v>5492</v>
      </c>
      <c r="R212" t="s">
        <v>5506</v>
      </c>
      <c r="S212" t="s">
        <v>6091</v>
      </c>
      <c r="T212" t="s">
        <v>8972</v>
      </c>
      <c r="U212" t="s">
        <v>5507</v>
      </c>
      <c r="V212" t="s">
        <v>6092</v>
      </c>
      <c r="W212" t="str">
        <f t="shared" si="22"/>
        <v>Rør &amp; Fittings  |  Gruppe 06-08 Plastrør og -fittings  |  Plast-rør og fittings</v>
      </c>
      <c r="X212" t="str">
        <f t="shared" si="23"/>
        <v>c1,06_08,NavLev3_22</v>
      </c>
      <c r="Y212">
        <v>211</v>
      </c>
    </row>
    <row r="213" spans="1:25" x14ac:dyDescent="0.2">
      <c r="A213">
        <v>1</v>
      </c>
      <c r="B213" t="s">
        <v>31</v>
      </c>
      <c r="C213" t="s">
        <v>5619</v>
      </c>
      <c r="D213">
        <v>0</v>
      </c>
      <c r="E213" t="s">
        <v>5508</v>
      </c>
      <c r="F213" t="s">
        <v>6175</v>
      </c>
      <c r="G213">
        <v>2</v>
      </c>
      <c r="H213" t="s">
        <v>6206</v>
      </c>
      <c r="I213" t="s">
        <v>6207</v>
      </c>
      <c r="J213">
        <v>0</v>
      </c>
      <c r="K213" s="73" t="s">
        <v>6210</v>
      </c>
      <c r="L213" t="s">
        <v>6211</v>
      </c>
      <c r="M213" t="str">
        <f t="shared" si="18"/>
        <v>074500</v>
      </c>
      <c r="N213" t="str">
        <f t="shared" si="19"/>
        <v>074699</v>
      </c>
      <c r="O213" s="76" t="str">
        <f t="shared" si="20"/>
        <v>074500000</v>
      </c>
      <c r="P213" s="76" t="str">
        <f t="shared" si="21"/>
        <v>074699999</v>
      </c>
      <c r="Q213" t="s">
        <v>5492</v>
      </c>
      <c r="R213" t="s">
        <v>5506</v>
      </c>
      <c r="S213" t="s">
        <v>6091</v>
      </c>
      <c r="T213" t="s">
        <v>8972</v>
      </c>
      <c r="U213" t="s">
        <v>5507</v>
      </c>
      <c r="V213" t="s">
        <v>6092</v>
      </c>
      <c r="W213" t="str">
        <f t="shared" si="22"/>
        <v>Rør &amp; Fittings  |  Gruppe 06-08 Plastrør og -fittings  |  Plast-rør og fittings</v>
      </c>
      <c r="X213" t="str">
        <f t="shared" si="23"/>
        <v>c1,06_08,NavLev3_22</v>
      </c>
      <c r="Y213">
        <v>212</v>
      </c>
    </row>
    <row r="214" spans="1:25" x14ac:dyDescent="0.2">
      <c r="A214">
        <v>1</v>
      </c>
      <c r="B214" t="s">
        <v>31</v>
      </c>
      <c r="C214" t="s">
        <v>5619</v>
      </c>
      <c r="D214">
        <v>0</v>
      </c>
      <c r="E214" t="s">
        <v>5508</v>
      </c>
      <c r="F214" t="s">
        <v>6175</v>
      </c>
      <c r="G214">
        <v>2</v>
      </c>
      <c r="H214" t="s">
        <v>6206</v>
      </c>
      <c r="I214" t="s">
        <v>6207</v>
      </c>
      <c r="J214">
        <v>0</v>
      </c>
      <c r="K214" s="73" t="s">
        <v>6212</v>
      </c>
      <c r="L214" t="s">
        <v>6213</v>
      </c>
      <c r="M214" t="str">
        <f t="shared" si="18"/>
        <v>074700</v>
      </c>
      <c r="N214" t="str">
        <f t="shared" si="19"/>
        <v>074899</v>
      </c>
      <c r="O214" s="76" t="str">
        <f t="shared" si="20"/>
        <v>074700000</v>
      </c>
      <c r="P214" s="76" t="str">
        <f t="shared" si="21"/>
        <v>074899999</v>
      </c>
      <c r="Q214" t="s">
        <v>5492</v>
      </c>
      <c r="R214" t="s">
        <v>5506</v>
      </c>
      <c r="S214" t="s">
        <v>6091</v>
      </c>
      <c r="T214" t="s">
        <v>8972</v>
      </c>
      <c r="U214" t="s">
        <v>5507</v>
      </c>
      <c r="V214" t="s">
        <v>6092</v>
      </c>
      <c r="W214" t="str">
        <f t="shared" si="22"/>
        <v>Rør &amp; Fittings  |  Gruppe 06-08 Plastrør og -fittings  |  Plast-rør og fittings</v>
      </c>
      <c r="X214" t="str">
        <f t="shared" si="23"/>
        <v>c1,06_08,NavLev3_22</v>
      </c>
      <c r="Y214">
        <v>213</v>
      </c>
    </row>
    <row r="215" spans="1:25" x14ac:dyDescent="0.2">
      <c r="A215">
        <v>1</v>
      </c>
      <c r="B215" t="s">
        <v>31</v>
      </c>
      <c r="C215" t="s">
        <v>5619</v>
      </c>
      <c r="D215">
        <v>0</v>
      </c>
      <c r="E215" t="s">
        <v>5508</v>
      </c>
      <c r="F215" t="s">
        <v>6175</v>
      </c>
      <c r="G215">
        <v>2</v>
      </c>
      <c r="H215" t="s">
        <v>6214</v>
      </c>
      <c r="I215" t="s">
        <v>6215</v>
      </c>
      <c r="J215">
        <v>0</v>
      </c>
      <c r="K215" s="73" t="s">
        <v>6216</v>
      </c>
      <c r="L215" t="s">
        <v>6217</v>
      </c>
      <c r="M215" t="str">
        <f t="shared" si="18"/>
        <v>075100</v>
      </c>
      <c r="N215" t="str">
        <f t="shared" si="19"/>
        <v>075299</v>
      </c>
      <c r="O215" s="76" t="str">
        <f t="shared" si="20"/>
        <v>075100000</v>
      </c>
      <c r="P215" s="76" t="str">
        <f t="shared" si="21"/>
        <v>075299999</v>
      </c>
      <c r="Q215" t="s">
        <v>5492</v>
      </c>
      <c r="R215" t="s">
        <v>5506</v>
      </c>
      <c r="S215" t="s">
        <v>6091</v>
      </c>
      <c r="T215" t="s">
        <v>8972</v>
      </c>
      <c r="U215" t="s">
        <v>5507</v>
      </c>
      <c r="V215" t="s">
        <v>6092</v>
      </c>
      <c r="W215" t="str">
        <f t="shared" si="22"/>
        <v>Rør &amp; Fittings  |  Gruppe 06-08 Plastrør og -fittings  |  Plast-rør og fittings</v>
      </c>
      <c r="X215" t="str">
        <f t="shared" si="23"/>
        <v>c1,06_08,NavLev3_22</v>
      </c>
      <c r="Y215">
        <v>214</v>
      </c>
    </row>
    <row r="216" spans="1:25" x14ac:dyDescent="0.2">
      <c r="A216">
        <v>1</v>
      </c>
      <c r="B216" t="s">
        <v>31</v>
      </c>
      <c r="C216" t="s">
        <v>5619</v>
      </c>
      <c r="D216">
        <v>0</v>
      </c>
      <c r="E216" t="s">
        <v>5508</v>
      </c>
      <c r="F216" t="s">
        <v>6175</v>
      </c>
      <c r="G216">
        <v>2</v>
      </c>
      <c r="H216" t="s">
        <v>6214</v>
      </c>
      <c r="I216" t="s">
        <v>6215</v>
      </c>
      <c r="J216">
        <v>0</v>
      </c>
      <c r="K216" s="73" t="s">
        <v>6218</v>
      </c>
      <c r="L216" t="s">
        <v>6219</v>
      </c>
      <c r="M216" t="str">
        <f t="shared" si="18"/>
        <v>075700</v>
      </c>
      <c r="N216" t="str">
        <f t="shared" si="19"/>
        <v>075899</v>
      </c>
      <c r="O216" s="76" t="str">
        <f t="shared" si="20"/>
        <v>075700000</v>
      </c>
      <c r="P216" s="76" t="str">
        <f t="shared" si="21"/>
        <v>075899999</v>
      </c>
      <c r="Q216" t="s">
        <v>5492</v>
      </c>
      <c r="R216" t="s">
        <v>5506</v>
      </c>
      <c r="S216" t="s">
        <v>6091</v>
      </c>
      <c r="T216" t="s">
        <v>8972</v>
      </c>
      <c r="U216" t="s">
        <v>5507</v>
      </c>
      <c r="V216" t="s">
        <v>6092</v>
      </c>
      <c r="W216" t="str">
        <f t="shared" si="22"/>
        <v>Rør &amp; Fittings  |  Gruppe 06-08 Plastrør og -fittings  |  Plast-rør og fittings</v>
      </c>
      <c r="X216" t="str">
        <f t="shared" si="23"/>
        <v>c1,06_08,NavLev3_22</v>
      </c>
      <c r="Y216">
        <v>215</v>
      </c>
    </row>
    <row r="217" spans="1:25" x14ac:dyDescent="0.2">
      <c r="A217">
        <v>1</v>
      </c>
      <c r="B217" t="s">
        <v>31</v>
      </c>
      <c r="C217" t="s">
        <v>5619</v>
      </c>
      <c r="D217">
        <v>0</v>
      </c>
      <c r="E217" t="s">
        <v>5508</v>
      </c>
      <c r="F217" t="s">
        <v>6175</v>
      </c>
      <c r="G217">
        <v>2</v>
      </c>
      <c r="H217" t="s">
        <v>6214</v>
      </c>
      <c r="I217" t="s">
        <v>6215</v>
      </c>
      <c r="J217">
        <v>0</v>
      </c>
      <c r="K217" s="73" t="s">
        <v>6220</v>
      </c>
      <c r="L217" t="s">
        <v>6221</v>
      </c>
      <c r="M217" t="str">
        <f t="shared" si="18"/>
        <v>076300</v>
      </c>
      <c r="N217" t="str">
        <f t="shared" si="19"/>
        <v>076999</v>
      </c>
      <c r="O217" s="76" t="str">
        <f t="shared" si="20"/>
        <v>076300000</v>
      </c>
      <c r="P217" s="76" t="str">
        <f t="shared" si="21"/>
        <v>076999999</v>
      </c>
      <c r="Q217" t="s">
        <v>5492</v>
      </c>
      <c r="R217" t="s">
        <v>5506</v>
      </c>
      <c r="S217" t="s">
        <v>6091</v>
      </c>
      <c r="T217" t="s">
        <v>8972</v>
      </c>
      <c r="U217" t="s">
        <v>5507</v>
      </c>
      <c r="V217" t="s">
        <v>6092</v>
      </c>
      <c r="W217" t="str">
        <f t="shared" si="22"/>
        <v>Rør &amp; Fittings  |  Gruppe 06-08 Plastrør og -fittings  |  Plast-rør og fittings</v>
      </c>
      <c r="X217" t="str">
        <f t="shared" si="23"/>
        <v>c1,06_08,NavLev3_22</v>
      </c>
      <c r="Y217">
        <v>216</v>
      </c>
    </row>
    <row r="218" spans="1:25" x14ac:dyDescent="0.2">
      <c r="A218">
        <v>1</v>
      </c>
      <c r="B218" t="s">
        <v>31</v>
      </c>
      <c r="C218" t="s">
        <v>5619</v>
      </c>
      <c r="D218">
        <v>0</v>
      </c>
      <c r="E218" t="s">
        <v>5508</v>
      </c>
      <c r="F218" t="s">
        <v>6175</v>
      </c>
      <c r="G218">
        <v>2</v>
      </c>
      <c r="H218" t="s">
        <v>6222</v>
      </c>
      <c r="I218" t="s">
        <v>6223</v>
      </c>
      <c r="J218">
        <v>0</v>
      </c>
      <c r="K218" s="73" t="s">
        <v>6224</v>
      </c>
      <c r="L218" t="s">
        <v>6225</v>
      </c>
      <c r="M218" t="str">
        <f t="shared" si="18"/>
        <v>077100</v>
      </c>
      <c r="N218" t="str">
        <f t="shared" si="19"/>
        <v>077899</v>
      </c>
      <c r="O218" s="76" t="str">
        <f t="shared" si="20"/>
        <v>077100000</v>
      </c>
      <c r="P218" s="76" t="str">
        <f t="shared" si="21"/>
        <v>077899999</v>
      </c>
      <c r="Q218" t="s">
        <v>5492</v>
      </c>
      <c r="R218" t="s">
        <v>5506</v>
      </c>
      <c r="S218" t="s">
        <v>6091</v>
      </c>
      <c r="T218" t="s">
        <v>8972</v>
      </c>
      <c r="U218" t="s">
        <v>5507</v>
      </c>
      <c r="V218" t="s">
        <v>6092</v>
      </c>
      <c r="W218" t="str">
        <f t="shared" si="22"/>
        <v>Rør &amp; Fittings  |  Gruppe 06-08 Plastrør og -fittings  |  Plast-rør og fittings</v>
      </c>
      <c r="X218" t="str">
        <f t="shared" si="23"/>
        <v>c1,06_08,NavLev3_22</v>
      </c>
      <c r="Y218">
        <v>217</v>
      </c>
    </row>
    <row r="219" spans="1:25" x14ac:dyDescent="0.2">
      <c r="A219">
        <v>1</v>
      </c>
      <c r="B219" t="s">
        <v>31</v>
      </c>
      <c r="C219" t="s">
        <v>5619</v>
      </c>
      <c r="D219">
        <v>0</v>
      </c>
      <c r="E219" t="s">
        <v>5508</v>
      </c>
      <c r="F219" t="s">
        <v>6175</v>
      </c>
      <c r="G219">
        <v>2</v>
      </c>
      <c r="H219" t="s">
        <v>6222</v>
      </c>
      <c r="I219" t="s">
        <v>6223</v>
      </c>
      <c r="J219">
        <v>0</v>
      </c>
      <c r="K219" s="73" t="s">
        <v>6226</v>
      </c>
      <c r="L219" t="s">
        <v>6227</v>
      </c>
      <c r="M219" t="str">
        <f t="shared" si="18"/>
        <v>077910</v>
      </c>
      <c r="N219" t="str">
        <f t="shared" si="19"/>
        <v>078699</v>
      </c>
      <c r="O219" s="76" t="str">
        <f t="shared" si="20"/>
        <v>077910000</v>
      </c>
      <c r="P219" s="76" t="str">
        <f t="shared" si="21"/>
        <v>078699999</v>
      </c>
      <c r="Q219" t="s">
        <v>5492</v>
      </c>
      <c r="R219" t="s">
        <v>5506</v>
      </c>
      <c r="S219" t="s">
        <v>6091</v>
      </c>
      <c r="T219" t="s">
        <v>8972</v>
      </c>
      <c r="U219" t="s">
        <v>5507</v>
      </c>
      <c r="V219" t="s">
        <v>6092</v>
      </c>
      <c r="W219" t="str">
        <f t="shared" si="22"/>
        <v>Rør &amp; Fittings  |  Gruppe 06-08 Plastrør og -fittings  |  Plast-rør og fittings</v>
      </c>
      <c r="X219" t="str">
        <f t="shared" si="23"/>
        <v>c1,06_08,NavLev3_22</v>
      </c>
      <c r="Y219">
        <v>218</v>
      </c>
    </row>
    <row r="220" spans="1:25" x14ac:dyDescent="0.2">
      <c r="A220">
        <v>1</v>
      </c>
      <c r="B220" t="s">
        <v>31</v>
      </c>
      <c r="C220" t="s">
        <v>5619</v>
      </c>
      <c r="D220">
        <v>0</v>
      </c>
      <c r="E220" t="s">
        <v>5508</v>
      </c>
      <c r="F220" t="s">
        <v>6175</v>
      </c>
      <c r="G220">
        <v>2</v>
      </c>
      <c r="H220" t="s">
        <v>6222</v>
      </c>
      <c r="I220" t="s">
        <v>6223</v>
      </c>
      <c r="J220">
        <v>0</v>
      </c>
      <c r="K220" s="73" t="s">
        <v>6228</v>
      </c>
      <c r="L220" t="s">
        <v>6229</v>
      </c>
      <c r="M220" t="str">
        <f t="shared" si="18"/>
        <v>078700</v>
      </c>
      <c r="N220" t="str">
        <f t="shared" si="19"/>
        <v>078849</v>
      </c>
      <c r="O220" s="76" t="str">
        <f t="shared" si="20"/>
        <v>078700000</v>
      </c>
      <c r="P220" s="76" t="str">
        <f t="shared" si="21"/>
        <v>078849999</v>
      </c>
      <c r="Q220" t="s">
        <v>5492</v>
      </c>
      <c r="R220" t="s">
        <v>5506</v>
      </c>
      <c r="S220" t="s">
        <v>6091</v>
      </c>
      <c r="T220" t="s">
        <v>8972</v>
      </c>
      <c r="U220" t="s">
        <v>5507</v>
      </c>
      <c r="V220" t="s">
        <v>6092</v>
      </c>
      <c r="W220" t="str">
        <f t="shared" si="22"/>
        <v>Rør &amp; Fittings  |  Gruppe 06-08 Plastrør og -fittings  |  Plast-rør og fittings</v>
      </c>
      <c r="X220" t="str">
        <f t="shared" si="23"/>
        <v>c1,06_08,NavLev3_22</v>
      </c>
      <c r="Y220">
        <v>219</v>
      </c>
    </row>
    <row r="221" spans="1:25" x14ac:dyDescent="0.2">
      <c r="A221">
        <v>1</v>
      </c>
      <c r="B221" t="s">
        <v>31</v>
      </c>
      <c r="C221" t="s">
        <v>5619</v>
      </c>
      <c r="D221">
        <v>0</v>
      </c>
      <c r="E221" t="s">
        <v>5508</v>
      </c>
      <c r="F221" t="s">
        <v>6175</v>
      </c>
      <c r="G221">
        <v>2</v>
      </c>
      <c r="H221" t="s">
        <v>6222</v>
      </c>
      <c r="I221" t="s">
        <v>6223</v>
      </c>
      <c r="J221">
        <v>0</v>
      </c>
      <c r="K221" s="73" t="s">
        <v>6230</v>
      </c>
      <c r="L221" t="s">
        <v>6231</v>
      </c>
      <c r="M221" t="str">
        <f t="shared" si="18"/>
        <v>078850</v>
      </c>
      <c r="N221" t="str">
        <f t="shared" si="19"/>
        <v>078899</v>
      </c>
      <c r="O221" s="76" t="str">
        <f t="shared" si="20"/>
        <v>078850000</v>
      </c>
      <c r="P221" s="76" t="str">
        <f t="shared" si="21"/>
        <v>078899999</v>
      </c>
      <c r="Q221" t="s">
        <v>5492</v>
      </c>
      <c r="R221" t="s">
        <v>5506</v>
      </c>
      <c r="S221" t="s">
        <v>6091</v>
      </c>
      <c r="T221" t="s">
        <v>8972</v>
      </c>
      <c r="U221" t="s">
        <v>5507</v>
      </c>
      <c r="V221" t="s">
        <v>6092</v>
      </c>
      <c r="W221" t="str">
        <f t="shared" si="22"/>
        <v>Rør &amp; Fittings  |  Gruppe 06-08 Plastrør og -fittings  |  Plast-rør og fittings</v>
      </c>
      <c r="X221" t="str">
        <f t="shared" si="23"/>
        <v>c1,06_08,NavLev3_22</v>
      </c>
      <c r="Y221">
        <v>220</v>
      </c>
    </row>
    <row r="222" spans="1:25" x14ac:dyDescent="0.2">
      <c r="A222">
        <v>1</v>
      </c>
      <c r="B222" t="s">
        <v>31</v>
      </c>
      <c r="C222" t="s">
        <v>5619</v>
      </c>
      <c r="D222">
        <v>0</v>
      </c>
      <c r="E222" t="s">
        <v>5508</v>
      </c>
      <c r="F222" t="s">
        <v>6175</v>
      </c>
      <c r="G222">
        <v>2</v>
      </c>
      <c r="H222" t="s">
        <v>6222</v>
      </c>
      <c r="I222" t="s">
        <v>6223</v>
      </c>
      <c r="J222">
        <v>0</v>
      </c>
      <c r="K222" s="73" t="s">
        <v>6232</v>
      </c>
      <c r="L222" t="s">
        <v>6233</v>
      </c>
      <c r="M222" t="str">
        <f t="shared" si="18"/>
        <v>078900</v>
      </c>
      <c r="N222" t="str">
        <f t="shared" si="19"/>
        <v>078979</v>
      </c>
      <c r="O222" s="76" t="str">
        <f t="shared" si="20"/>
        <v>078900000</v>
      </c>
      <c r="P222" s="76" t="str">
        <f t="shared" si="21"/>
        <v>078979999</v>
      </c>
      <c r="Q222" t="s">
        <v>5492</v>
      </c>
      <c r="R222" t="s">
        <v>5506</v>
      </c>
      <c r="S222" t="s">
        <v>6091</v>
      </c>
      <c r="T222" t="s">
        <v>8972</v>
      </c>
      <c r="U222" t="s">
        <v>5507</v>
      </c>
      <c r="V222" t="s">
        <v>6092</v>
      </c>
      <c r="W222" t="str">
        <f t="shared" si="22"/>
        <v>Rør &amp; Fittings  |  Gruppe 06-08 Plastrør og -fittings  |  Plast-rør og fittings</v>
      </c>
      <c r="X222" t="str">
        <f t="shared" si="23"/>
        <v>c1,06_08,NavLev3_22</v>
      </c>
      <c r="Y222">
        <v>221</v>
      </c>
    </row>
    <row r="223" spans="1:25" x14ac:dyDescent="0.2">
      <c r="A223">
        <v>1</v>
      </c>
      <c r="B223" t="s">
        <v>31</v>
      </c>
      <c r="C223" t="s">
        <v>5619</v>
      </c>
      <c r="D223">
        <v>0</v>
      </c>
      <c r="E223" t="s">
        <v>5508</v>
      </c>
      <c r="F223" t="s">
        <v>6175</v>
      </c>
      <c r="G223">
        <v>2</v>
      </c>
      <c r="H223" t="s">
        <v>6222</v>
      </c>
      <c r="I223" t="s">
        <v>6223</v>
      </c>
      <c r="J223">
        <v>0</v>
      </c>
      <c r="K223" s="73" t="s">
        <v>6234</v>
      </c>
      <c r="L223" t="s">
        <v>6235</v>
      </c>
      <c r="M223" t="str">
        <f t="shared" si="18"/>
        <v>079000</v>
      </c>
      <c r="N223" t="str">
        <f t="shared" si="19"/>
        <v>079299</v>
      </c>
      <c r="O223" s="76" t="str">
        <f t="shared" si="20"/>
        <v>079000000</v>
      </c>
      <c r="P223" s="76" t="str">
        <f t="shared" si="21"/>
        <v>079299999</v>
      </c>
      <c r="Q223" t="s">
        <v>5492</v>
      </c>
      <c r="R223" t="s">
        <v>5506</v>
      </c>
      <c r="S223" t="s">
        <v>6091</v>
      </c>
      <c r="T223" t="s">
        <v>8972</v>
      </c>
      <c r="U223" t="s">
        <v>5507</v>
      </c>
      <c r="V223" t="s">
        <v>6092</v>
      </c>
      <c r="W223" t="str">
        <f t="shared" si="22"/>
        <v>Rør &amp; Fittings  |  Gruppe 06-08 Plastrør og -fittings  |  Plast-rør og fittings</v>
      </c>
      <c r="X223" t="str">
        <f t="shared" si="23"/>
        <v>c1,06_08,NavLev3_22</v>
      </c>
      <c r="Y223">
        <v>222</v>
      </c>
    </row>
    <row r="224" spans="1:25" x14ac:dyDescent="0.2">
      <c r="A224">
        <v>1</v>
      </c>
      <c r="B224" t="s">
        <v>31</v>
      </c>
      <c r="C224" t="s">
        <v>5619</v>
      </c>
      <c r="D224">
        <v>0</v>
      </c>
      <c r="E224" t="s">
        <v>5508</v>
      </c>
      <c r="F224" t="s">
        <v>6175</v>
      </c>
      <c r="G224">
        <v>2</v>
      </c>
      <c r="H224" t="s">
        <v>6222</v>
      </c>
      <c r="I224" t="s">
        <v>6223</v>
      </c>
      <c r="J224">
        <v>0</v>
      </c>
      <c r="K224" s="73" t="s">
        <v>6236</v>
      </c>
      <c r="L224" t="s">
        <v>6237</v>
      </c>
      <c r="M224" t="str">
        <f t="shared" si="18"/>
        <v>079300</v>
      </c>
      <c r="N224" t="str">
        <f t="shared" si="19"/>
        <v>079399</v>
      </c>
      <c r="O224" s="76" t="str">
        <f t="shared" si="20"/>
        <v>079300000</v>
      </c>
      <c r="P224" s="76" t="str">
        <f t="shared" si="21"/>
        <v>079399999</v>
      </c>
      <c r="Q224" t="s">
        <v>5492</v>
      </c>
      <c r="R224" t="s">
        <v>5506</v>
      </c>
      <c r="S224" t="s">
        <v>6091</v>
      </c>
      <c r="T224" t="s">
        <v>8972</v>
      </c>
      <c r="U224" t="s">
        <v>5507</v>
      </c>
      <c r="V224" t="s">
        <v>6092</v>
      </c>
      <c r="W224" t="str">
        <f t="shared" si="22"/>
        <v>Rør &amp; Fittings  |  Gruppe 06-08 Plastrør og -fittings  |  Plast-rør og fittings</v>
      </c>
      <c r="X224" t="str">
        <f t="shared" si="23"/>
        <v>c1,06_08,NavLev3_22</v>
      </c>
      <c r="Y224">
        <v>223</v>
      </c>
    </row>
    <row r="225" spans="1:25" x14ac:dyDescent="0.2">
      <c r="A225">
        <v>1</v>
      </c>
      <c r="B225" t="s">
        <v>31</v>
      </c>
      <c r="C225" t="s">
        <v>5619</v>
      </c>
      <c r="D225">
        <v>0</v>
      </c>
      <c r="E225" t="s">
        <v>5508</v>
      </c>
      <c r="F225" t="s">
        <v>6175</v>
      </c>
      <c r="G225">
        <v>2</v>
      </c>
      <c r="H225" t="s">
        <v>6222</v>
      </c>
      <c r="I225" t="s">
        <v>6223</v>
      </c>
      <c r="J225">
        <v>0</v>
      </c>
      <c r="K225" s="73" t="s">
        <v>6238</v>
      </c>
      <c r="L225" t="s">
        <v>6239</v>
      </c>
      <c r="M225" t="str">
        <f t="shared" si="18"/>
        <v>079400</v>
      </c>
      <c r="N225" t="str">
        <f t="shared" si="19"/>
        <v>079479</v>
      </c>
      <c r="O225" s="76" t="str">
        <f t="shared" si="20"/>
        <v>079400000</v>
      </c>
      <c r="P225" s="76" t="str">
        <f t="shared" si="21"/>
        <v>079479999</v>
      </c>
      <c r="Q225" t="s">
        <v>5492</v>
      </c>
      <c r="R225" t="s">
        <v>5506</v>
      </c>
      <c r="S225" t="s">
        <v>6091</v>
      </c>
      <c r="T225" t="s">
        <v>8972</v>
      </c>
      <c r="U225" t="s">
        <v>5507</v>
      </c>
      <c r="V225" t="s">
        <v>6092</v>
      </c>
      <c r="W225" t="str">
        <f t="shared" si="22"/>
        <v>Rør &amp; Fittings  |  Gruppe 06-08 Plastrør og -fittings  |  Plast-rør og fittings</v>
      </c>
      <c r="X225" t="str">
        <f t="shared" si="23"/>
        <v>c1,06_08,NavLev3_22</v>
      </c>
      <c r="Y225">
        <v>224</v>
      </c>
    </row>
    <row r="226" spans="1:25" x14ac:dyDescent="0.2">
      <c r="A226">
        <v>1</v>
      </c>
      <c r="B226" t="s">
        <v>31</v>
      </c>
      <c r="C226" t="s">
        <v>5619</v>
      </c>
      <c r="D226">
        <v>0</v>
      </c>
      <c r="E226" t="s">
        <v>5508</v>
      </c>
      <c r="F226" t="s">
        <v>6175</v>
      </c>
      <c r="G226">
        <v>2</v>
      </c>
      <c r="H226" t="s">
        <v>6222</v>
      </c>
      <c r="I226" t="s">
        <v>6223</v>
      </c>
      <c r="J226">
        <v>0</v>
      </c>
      <c r="K226" s="73" t="s">
        <v>6240</v>
      </c>
      <c r="L226" t="s">
        <v>6241</v>
      </c>
      <c r="M226" t="str">
        <f t="shared" si="18"/>
        <v>079500</v>
      </c>
      <c r="N226" t="str">
        <f t="shared" si="19"/>
        <v>079599</v>
      </c>
      <c r="O226" s="76" t="str">
        <f t="shared" si="20"/>
        <v>079500000</v>
      </c>
      <c r="P226" s="76" t="str">
        <f t="shared" si="21"/>
        <v>079599999</v>
      </c>
      <c r="Q226" t="s">
        <v>5492</v>
      </c>
      <c r="R226" t="s">
        <v>5506</v>
      </c>
      <c r="S226" t="s">
        <v>6091</v>
      </c>
      <c r="T226" t="s">
        <v>8972</v>
      </c>
      <c r="U226" t="s">
        <v>5507</v>
      </c>
      <c r="V226" t="s">
        <v>6092</v>
      </c>
      <c r="W226" t="str">
        <f t="shared" si="22"/>
        <v>Rør &amp; Fittings  |  Gruppe 06-08 Plastrør og -fittings  |  Plast-rør og fittings</v>
      </c>
      <c r="X226" t="str">
        <f t="shared" si="23"/>
        <v>c1,06_08,NavLev3_22</v>
      </c>
      <c r="Y226">
        <v>225</v>
      </c>
    </row>
    <row r="227" spans="1:25" x14ac:dyDescent="0.2">
      <c r="A227">
        <v>1</v>
      </c>
      <c r="B227" t="s">
        <v>31</v>
      </c>
      <c r="C227" t="s">
        <v>5619</v>
      </c>
      <c r="D227">
        <v>0</v>
      </c>
      <c r="E227" t="s">
        <v>5508</v>
      </c>
      <c r="F227" t="s">
        <v>6175</v>
      </c>
      <c r="G227">
        <v>2</v>
      </c>
      <c r="H227" t="s">
        <v>6222</v>
      </c>
      <c r="I227" t="s">
        <v>6223</v>
      </c>
      <c r="J227">
        <v>0</v>
      </c>
      <c r="K227" s="73" t="s">
        <v>6242</v>
      </c>
      <c r="L227" t="s">
        <v>6243</v>
      </c>
      <c r="M227" t="str">
        <f t="shared" si="18"/>
        <v>079600</v>
      </c>
      <c r="N227" t="str">
        <f t="shared" si="19"/>
        <v>079699</v>
      </c>
      <c r="O227" s="76" t="str">
        <f t="shared" si="20"/>
        <v>079600000</v>
      </c>
      <c r="P227" s="76" t="str">
        <f t="shared" si="21"/>
        <v>079699999</v>
      </c>
      <c r="Q227" t="s">
        <v>5492</v>
      </c>
      <c r="R227" t="s">
        <v>5506</v>
      </c>
      <c r="S227" t="s">
        <v>6091</v>
      </c>
      <c r="T227" t="s">
        <v>8972</v>
      </c>
      <c r="U227" t="s">
        <v>5507</v>
      </c>
      <c r="V227" t="s">
        <v>6092</v>
      </c>
      <c r="W227" t="str">
        <f t="shared" si="22"/>
        <v>Rør &amp; Fittings  |  Gruppe 06-08 Plastrør og -fittings  |  Plast-rør og fittings</v>
      </c>
      <c r="X227" t="str">
        <f t="shared" si="23"/>
        <v>c1,06_08,NavLev3_22</v>
      </c>
      <c r="Y227">
        <v>226</v>
      </c>
    </row>
    <row r="228" spans="1:25" x14ac:dyDescent="0.2">
      <c r="A228">
        <v>1</v>
      </c>
      <c r="B228" t="s">
        <v>31</v>
      </c>
      <c r="C228" t="s">
        <v>5619</v>
      </c>
      <c r="D228">
        <v>0</v>
      </c>
      <c r="E228" t="s">
        <v>5509</v>
      </c>
      <c r="F228" t="s">
        <v>6244</v>
      </c>
      <c r="G228">
        <v>2</v>
      </c>
      <c r="H228" t="s">
        <v>6245</v>
      </c>
      <c r="I228" t="s">
        <v>6246</v>
      </c>
      <c r="J228">
        <v>0</v>
      </c>
      <c r="K228" s="73" t="s">
        <v>6247</v>
      </c>
      <c r="L228" t="s">
        <v>6248</v>
      </c>
      <c r="M228" t="str">
        <f t="shared" si="18"/>
        <v>081000</v>
      </c>
      <c r="N228" t="str">
        <f t="shared" si="19"/>
        <v>081099</v>
      </c>
      <c r="O228" s="76" t="str">
        <f t="shared" si="20"/>
        <v>081000000</v>
      </c>
      <c r="P228" s="76" t="str">
        <f t="shared" si="21"/>
        <v>081099999</v>
      </c>
      <c r="Q228" t="s">
        <v>5492</v>
      </c>
      <c r="R228" t="s">
        <v>5506</v>
      </c>
      <c r="S228" t="s">
        <v>6091</v>
      </c>
      <c r="T228" t="s">
        <v>8972</v>
      </c>
      <c r="U228" t="s">
        <v>5507</v>
      </c>
      <c r="V228" t="s">
        <v>6092</v>
      </c>
      <c r="W228" t="str">
        <f t="shared" si="22"/>
        <v>Rør &amp; Fittings  |  Gruppe 06-08 Plastrør og -fittings  |  Plast-rør og fittings</v>
      </c>
      <c r="X228" t="str">
        <f t="shared" si="23"/>
        <v>c1,06_08,NavLev3_22</v>
      </c>
      <c r="Y228">
        <v>227</v>
      </c>
    </row>
    <row r="229" spans="1:25" x14ac:dyDescent="0.2">
      <c r="A229">
        <v>1</v>
      </c>
      <c r="B229" t="s">
        <v>31</v>
      </c>
      <c r="C229" t="s">
        <v>5619</v>
      </c>
      <c r="D229">
        <v>0</v>
      </c>
      <c r="E229" t="s">
        <v>5509</v>
      </c>
      <c r="F229" t="s">
        <v>6244</v>
      </c>
      <c r="G229">
        <v>2</v>
      </c>
      <c r="H229" t="s">
        <v>6249</v>
      </c>
      <c r="I229" t="s">
        <v>6250</v>
      </c>
      <c r="J229">
        <v>0</v>
      </c>
      <c r="K229" s="73" t="s">
        <v>6251</v>
      </c>
      <c r="L229" t="s">
        <v>6252</v>
      </c>
      <c r="M229" t="str">
        <f t="shared" si="18"/>
        <v>083400</v>
      </c>
      <c r="N229" t="str">
        <f t="shared" si="19"/>
        <v>083599</v>
      </c>
      <c r="O229" s="76" t="str">
        <f t="shared" si="20"/>
        <v>083400000</v>
      </c>
      <c r="P229" s="76" t="str">
        <f t="shared" si="21"/>
        <v>083599999</v>
      </c>
      <c r="Q229" t="s">
        <v>5492</v>
      </c>
      <c r="R229" t="s">
        <v>5506</v>
      </c>
      <c r="S229" t="s">
        <v>6091</v>
      </c>
      <c r="T229" t="s">
        <v>8972</v>
      </c>
      <c r="U229" t="s">
        <v>5507</v>
      </c>
      <c r="V229" t="s">
        <v>6092</v>
      </c>
      <c r="W229" t="str">
        <f t="shared" si="22"/>
        <v>Rør &amp; Fittings  |  Gruppe 06-08 Plastrør og -fittings  |  Plast-rør og fittings</v>
      </c>
      <c r="X229" t="str">
        <f t="shared" si="23"/>
        <v>c1,06_08,NavLev3_22</v>
      </c>
      <c r="Y229">
        <v>228</v>
      </c>
    </row>
    <row r="230" spans="1:25" x14ac:dyDescent="0.2">
      <c r="A230">
        <v>1</v>
      </c>
      <c r="B230" t="s">
        <v>31</v>
      </c>
      <c r="C230" t="s">
        <v>5619</v>
      </c>
      <c r="D230">
        <v>0</v>
      </c>
      <c r="E230" t="s">
        <v>5509</v>
      </c>
      <c r="F230" t="s">
        <v>6244</v>
      </c>
      <c r="G230">
        <v>2</v>
      </c>
      <c r="H230" t="s">
        <v>6253</v>
      </c>
      <c r="I230" t="s">
        <v>6254</v>
      </c>
      <c r="J230">
        <v>0</v>
      </c>
      <c r="K230" s="73" t="s">
        <v>6255</v>
      </c>
      <c r="L230" t="s">
        <v>6256</v>
      </c>
      <c r="M230" t="str">
        <f t="shared" si="18"/>
        <v>084590</v>
      </c>
      <c r="N230" t="str">
        <f t="shared" si="19"/>
        <v>084599</v>
      </c>
      <c r="O230" s="76" t="str">
        <f t="shared" si="20"/>
        <v>084590000</v>
      </c>
      <c r="P230" s="76" t="str">
        <f t="shared" si="21"/>
        <v>084599999</v>
      </c>
      <c r="Q230" t="s">
        <v>5492</v>
      </c>
      <c r="R230" t="s">
        <v>5506</v>
      </c>
      <c r="S230" t="s">
        <v>6091</v>
      </c>
      <c r="T230" t="s">
        <v>8972</v>
      </c>
      <c r="U230" t="s">
        <v>5507</v>
      </c>
      <c r="V230" t="s">
        <v>6092</v>
      </c>
      <c r="W230" t="str">
        <f t="shared" si="22"/>
        <v>Rør &amp; Fittings  |  Gruppe 06-08 Plastrør og -fittings  |  Plast-rør og fittings</v>
      </c>
      <c r="X230" t="str">
        <f t="shared" si="23"/>
        <v>c1,06_08,NavLev3_22</v>
      </c>
      <c r="Y230">
        <v>229</v>
      </c>
    </row>
    <row r="231" spans="1:25" x14ac:dyDescent="0.2">
      <c r="A231">
        <v>1</v>
      </c>
      <c r="B231" t="s">
        <v>31</v>
      </c>
      <c r="C231" t="s">
        <v>5619</v>
      </c>
      <c r="D231">
        <v>0</v>
      </c>
      <c r="E231" t="s">
        <v>5509</v>
      </c>
      <c r="F231" t="s">
        <v>6244</v>
      </c>
      <c r="G231">
        <v>2</v>
      </c>
      <c r="H231" t="s">
        <v>6253</v>
      </c>
      <c r="I231" t="s">
        <v>6254</v>
      </c>
      <c r="J231">
        <v>0</v>
      </c>
      <c r="K231" s="73" t="s">
        <v>6257</v>
      </c>
      <c r="L231" t="s">
        <v>6258</v>
      </c>
      <c r="M231" t="str">
        <f t="shared" si="18"/>
        <v>084690</v>
      </c>
      <c r="N231" t="str">
        <f t="shared" si="19"/>
        <v>084699</v>
      </c>
      <c r="O231" s="76" t="str">
        <f t="shared" si="20"/>
        <v>084690000</v>
      </c>
      <c r="P231" s="76" t="str">
        <f t="shared" si="21"/>
        <v>084699999</v>
      </c>
      <c r="Q231" t="s">
        <v>5492</v>
      </c>
      <c r="R231" t="s">
        <v>5506</v>
      </c>
      <c r="S231" t="s">
        <v>6091</v>
      </c>
      <c r="T231" t="s">
        <v>8972</v>
      </c>
      <c r="U231" t="s">
        <v>5507</v>
      </c>
      <c r="V231" t="s">
        <v>6092</v>
      </c>
      <c r="W231" t="str">
        <f t="shared" si="22"/>
        <v>Rør &amp; Fittings  |  Gruppe 06-08 Plastrør og -fittings  |  Plast-rør og fittings</v>
      </c>
      <c r="X231" t="str">
        <f t="shared" si="23"/>
        <v>c1,06_08,NavLev3_22</v>
      </c>
      <c r="Y231">
        <v>230</v>
      </c>
    </row>
    <row r="232" spans="1:25" x14ac:dyDescent="0.2">
      <c r="A232">
        <v>1</v>
      </c>
      <c r="B232" t="s">
        <v>31</v>
      </c>
      <c r="C232" t="s">
        <v>5619</v>
      </c>
      <c r="D232">
        <v>0</v>
      </c>
      <c r="E232" t="s">
        <v>5509</v>
      </c>
      <c r="F232" t="s">
        <v>6244</v>
      </c>
      <c r="G232">
        <v>2</v>
      </c>
      <c r="H232" t="s">
        <v>6253</v>
      </c>
      <c r="I232" t="s">
        <v>6254</v>
      </c>
      <c r="J232">
        <v>0</v>
      </c>
      <c r="K232" s="73" t="s">
        <v>6259</v>
      </c>
      <c r="L232" t="s">
        <v>6260</v>
      </c>
      <c r="M232" t="str">
        <f t="shared" si="18"/>
        <v>085100</v>
      </c>
      <c r="N232" t="str">
        <f t="shared" si="19"/>
        <v>085999</v>
      </c>
      <c r="O232" s="76" t="str">
        <f t="shared" si="20"/>
        <v>085100000</v>
      </c>
      <c r="P232" s="76" t="str">
        <f t="shared" si="21"/>
        <v>085999999</v>
      </c>
      <c r="Q232" t="s">
        <v>5492</v>
      </c>
      <c r="R232" t="s">
        <v>5506</v>
      </c>
      <c r="S232" t="s">
        <v>6091</v>
      </c>
      <c r="T232" t="s">
        <v>8972</v>
      </c>
      <c r="U232" t="s">
        <v>5507</v>
      </c>
      <c r="V232" t="s">
        <v>6092</v>
      </c>
      <c r="W232" t="str">
        <f t="shared" si="22"/>
        <v>Rør &amp; Fittings  |  Gruppe 06-08 Plastrør og -fittings  |  Plast-rør og fittings</v>
      </c>
      <c r="X232" t="str">
        <f t="shared" si="23"/>
        <v>c1,06_08,NavLev3_22</v>
      </c>
      <c r="Y232">
        <v>231</v>
      </c>
    </row>
    <row r="233" spans="1:25" x14ac:dyDescent="0.2">
      <c r="A233">
        <v>1</v>
      </c>
      <c r="B233" t="s">
        <v>31</v>
      </c>
      <c r="C233" t="s">
        <v>5619</v>
      </c>
      <c r="D233">
        <v>0</v>
      </c>
      <c r="E233" t="s">
        <v>5509</v>
      </c>
      <c r="F233" t="s">
        <v>6244</v>
      </c>
      <c r="G233">
        <v>2</v>
      </c>
      <c r="H233" t="s">
        <v>6253</v>
      </c>
      <c r="I233" t="s">
        <v>6254</v>
      </c>
      <c r="J233">
        <v>0</v>
      </c>
      <c r="K233" s="73" t="s">
        <v>6261</v>
      </c>
      <c r="L233" t="s">
        <v>6262</v>
      </c>
      <c r="M233" t="str">
        <f t="shared" si="18"/>
        <v>086100</v>
      </c>
      <c r="N233" t="str">
        <f t="shared" si="19"/>
        <v>086339</v>
      </c>
      <c r="O233" s="76" t="str">
        <f t="shared" si="20"/>
        <v>086100000</v>
      </c>
      <c r="P233" s="76" t="str">
        <f t="shared" si="21"/>
        <v>086339999</v>
      </c>
      <c r="Q233" t="s">
        <v>5492</v>
      </c>
      <c r="R233" t="s">
        <v>5506</v>
      </c>
      <c r="S233" t="s">
        <v>6091</v>
      </c>
      <c r="T233" t="s">
        <v>8972</v>
      </c>
      <c r="U233" t="s">
        <v>5507</v>
      </c>
      <c r="V233" t="s">
        <v>6092</v>
      </c>
      <c r="W233" t="str">
        <f t="shared" si="22"/>
        <v>Rør &amp; Fittings  |  Gruppe 06-08 Plastrør og -fittings  |  Plast-rør og fittings</v>
      </c>
      <c r="X233" t="str">
        <f t="shared" si="23"/>
        <v>c1,06_08,NavLev3_22</v>
      </c>
      <c r="Y233">
        <v>232</v>
      </c>
    </row>
    <row r="234" spans="1:25" x14ac:dyDescent="0.2">
      <c r="A234">
        <v>1</v>
      </c>
      <c r="B234" t="s">
        <v>31</v>
      </c>
      <c r="C234" t="s">
        <v>5619</v>
      </c>
      <c r="D234">
        <v>0</v>
      </c>
      <c r="E234" t="s">
        <v>5509</v>
      </c>
      <c r="F234" t="s">
        <v>6244</v>
      </c>
      <c r="G234">
        <v>2</v>
      </c>
      <c r="H234" t="s">
        <v>6253</v>
      </c>
      <c r="I234" t="s">
        <v>6254</v>
      </c>
      <c r="J234">
        <v>0</v>
      </c>
      <c r="K234" s="73" t="s">
        <v>6263</v>
      </c>
      <c r="L234" t="s">
        <v>6264</v>
      </c>
      <c r="M234" t="str">
        <f t="shared" si="18"/>
        <v>086690</v>
      </c>
      <c r="N234" t="str">
        <f t="shared" si="19"/>
        <v>086799</v>
      </c>
      <c r="O234" s="76" t="str">
        <f t="shared" si="20"/>
        <v>086690000</v>
      </c>
      <c r="P234" s="76" t="str">
        <f t="shared" si="21"/>
        <v>086799999</v>
      </c>
      <c r="Q234" t="s">
        <v>5492</v>
      </c>
      <c r="R234" t="s">
        <v>5506</v>
      </c>
      <c r="S234" t="s">
        <v>6265</v>
      </c>
      <c r="T234" t="s">
        <v>8972</v>
      </c>
      <c r="U234" t="s">
        <v>5507</v>
      </c>
      <c r="V234" t="s">
        <v>6266</v>
      </c>
      <c r="W234" t="str">
        <f t="shared" si="22"/>
        <v>Rør &amp; Fittings  |  Gruppe 06-08 Plastrør og -fittings  |  Svejsemaskiner</v>
      </c>
      <c r="X234" t="str">
        <f t="shared" si="23"/>
        <v>c1,06_08,NavLev3_24</v>
      </c>
      <c r="Y234">
        <v>233</v>
      </c>
    </row>
    <row r="235" spans="1:25" x14ac:dyDescent="0.2">
      <c r="A235">
        <v>1</v>
      </c>
      <c r="B235" t="s">
        <v>31</v>
      </c>
      <c r="C235" t="s">
        <v>5619</v>
      </c>
      <c r="D235">
        <v>0</v>
      </c>
      <c r="E235" t="s">
        <v>5509</v>
      </c>
      <c r="F235" t="s">
        <v>6244</v>
      </c>
      <c r="G235">
        <v>2</v>
      </c>
      <c r="H235" t="s">
        <v>6267</v>
      </c>
      <c r="I235" t="s">
        <v>6268</v>
      </c>
      <c r="J235">
        <v>0</v>
      </c>
      <c r="K235" s="73" t="s">
        <v>6269</v>
      </c>
      <c r="L235" t="s">
        <v>6270</v>
      </c>
      <c r="M235" t="str">
        <f t="shared" si="18"/>
        <v>086800</v>
      </c>
      <c r="N235" t="str">
        <f t="shared" si="19"/>
        <v>086899</v>
      </c>
      <c r="O235" s="76" t="str">
        <f t="shared" si="20"/>
        <v>086800000</v>
      </c>
      <c r="P235" s="76" t="str">
        <f t="shared" si="21"/>
        <v>086899999</v>
      </c>
      <c r="Q235" t="s">
        <v>5492</v>
      </c>
      <c r="R235" t="s">
        <v>5506</v>
      </c>
      <c r="S235" t="s">
        <v>6091</v>
      </c>
      <c r="T235" t="s">
        <v>8972</v>
      </c>
      <c r="U235" t="s">
        <v>5507</v>
      </c>
      <c r="V235" t="s">
        <v>6092</v>
      </c>
      <c r="W235" t="str">
        <f t="shared" si="22"/>
        <v>Rør &amp; Fittings  |  Gruppe 06-08 Plastrør og -fittings  |  Plast-rør og fittings</v>
      </c>
      <c r="X235" t="str">
        <f t="shared" si="23"/>
        <v>c1,06_08,NavLev3_22</v>
      </c>
      <c r="Y235">
        <v>234</v>
      </c>
    </row>
    <row r="236" spans="1:25" x14ac:dyDescent="0.2">
      <c r="A236">
        <v>1</v>
      </c>
      <c r="B236" t="s">
        <v>31</v>
      </c>
      <c r="C236" t="s">
        <v>5619</v>
      </c>
      <c r="D236">
        <v>0</v>
      </c>
      <c r="E236" t="s">
        <v>5509</v>
      </c>
      <c r="F236" t="s">
        <v>6244</v>
      </c>
      <c r="G236">
        <v>2</v>
      </c>
      <c r="H236" t="s">
        <v>6267</v>
      </c>
      <c r="I236" t="s">
        <v>6268</v>
      </c>
      <c r="J236">
        <v>0</v>
      </c>
      <c r="K236" s="73" t="s">
        <v>6271</v>
      </c>
      <c r="L236" t="s">
        <v>6272</v>
      </c>
      <c r="M236" t="str">
        <f t="shared" si="18"/>
        <v>086900</v>
      </c>
      <c r="N236" t="str">
        <f t="shared" si="19"/>
        <v>086976</v>
      </c>
      <c r="O236" s="76" t="str">
        <f t="shared" si="20"/>
        <v>086900000</v>
      </c>
      <c r="P236" s="76" t="str">
        <f t="shared" si="21"/>
        <v>086976999</v>
      </c>
      <c r="Q236" t="s">
        <v>5492</v>
      </c>
      <c r="R236" t="s">
        <v>5506</v>
      </c>
      <c r="S236" t="s">
        <v>6091</v>
      </c>
      <c r="T236" t="s">
        <v>8972</v>
      </c>
      <c r="U236" t="s">
        <v>5507</v>
      </c>
      <c r="V236" t="s">
        <v>6092</v>
      </c>
      <c r="W236" t="str">
        <f t="shared" si="22"/>
        <v>Rør &amp; Fittings  |  Gruppe 06-08 Plastrør og -fittings  |  Plast-rør og fittings</v>
      </c>
      <c r="X236" t="str">
        <f t="shared" si="23"/>
        <v>c1,06_08,NavLev3_22</v>
      </c>
      <c r="Y236">
        <v>235</v>
      </c>
    </row>
    <row r="237" spans="1:25" x14ac:dyDescent="0.2">
      <c r="A237">
        <v>1</v>
      </c>
      <c r="B237" t="s">
        <v>31</v>
      </c>
      <c r="C237" t="s">
        <v>5619</v>
      </c>
      <c r="D237">
        <v>0</v>
      </c>
      <c r="E237" t="s">
        <v>5509</v>
      </c>
      <c r="F237" t="s">
        <v>6244</v>
      </c>
      <c r="G237">
        <v>2</v>
      </c>
      <c r="H237" t="s">
        <v>6267</v>
      </c>
      <c r="I237" t="s">
        <v>6268</v>
      </c>
      <c r="J237">
        <v>0</v>
      </c>
      <c r="K237" s="73" t="s">
        <v>6273</v>
      </c>
      <c r="L237" t="s">
        <v>6274</v>
      </c>
      <c r="M237" t="str">
        <f t="shared" si="18"/>
        <v>086977</v>
      </c>
      <c r="N237" t="str">
        <f t="shared" si="19"/>
        <v>088199</v>
      </c>
      <c r="O237" s="76" t="str">
        <f t="shared" si="20"/>
        <v>086977000</v>
      </c>
      <c r="P237" s="76" t="str">
        <f t="shared" si="21"/>
        <v>088199999</v>
      </c>
      <c r="Q237" t="s">
        <v>5492</v>
      </c>
      <c r="R237" t="s">
        <v>5506</v>
      </c>
      <c r="S237" t="s">
        <v>6091</v>
      </c>
      <c r="T237" t="s">
        <v>8972</v>
      </c>
      <c r="U237" t="s">
        <v>5507</v>
      </c>
      <c r="V237" t="s">
        <v>6092</v>
      </c>
      <c r="W237" t="str">
        <f t="shared" si="22"/>
        <v>Rør &amp; Fittings  |  Gruppe 06-08 Plastrør og -fittings  |  Plast-rør og fittings</v>
      </c>
      <c r="X237" t="str">
        <f t="shared" si="23"/>
        <v>c1,06_08,NavLev3_22</v>
      </c>
      <c r="Y237">
        <v>236</v>
      </c>
    </row>
    <row r="238" spans="1:25" x14ac:dyDescent="0.2">
      <c r="A238">
        <v>1</v>
      </c>
      <c r="B238" t="s">
        <v>31</v>
      </c>
      <c r="C238" t="s">
        <v>5619</v>
      </c>
      <c r="D238">
        <v>0</v>
      </c>
      <c r="E238" t="s">
        <v>5509</v>
      </c>
      <c r="F238" t="s">
        <v>6244</v>
      </c>
      <c r="G238">
        <v>2</v>
      </c>
      <c r="H238" t="s">
        <v>6267</v>
      </c>
      <c r="I238" t="s">
        <v>6268</v>
      </c>
      <c r="J238">
        <v>0</v>
      </c>
      <c r="K238" s="73" t="s">
        <v>6275</v>
      </c>
      <c r="L238" t="s">
        <v>6276</v>
      </c>
      <c r="M238" t="str">
        <f t="shared" si="18"/>
        <v>088200</v>
      </c>
      <c r="N238" t="str">
        <f t="shared" si="19"/>
        <v>088259</v>
      </c>
      <c r="O238" s="76" t="str">
        <f t="shared" si="20"/>
        <v>088200000</v>
      </c>
      <c r="P238" s="76" t="str">
        <f t="shared" si="21"/>
        <v>088259999</v>
      </c>
      <c r="Q238" t="s">
        <v>5492</v>
      </c>
      <c r="R238" t="s">
        <v>5506</v>
      </c>
      <c r="S238" t="s">
        <v>6091</v>
      </c>
      <c r="T238" t="s">
        <v>8972</v>
      </c>
      <c r="U238" t="s">
        <v>5507</v>
      </c>
      <c r="V238" t="s">
        <v>6092</v>
      </c>
      <c r="W238" t="str">
        <f t="shared" si="22"/>
        <v>Rør &amp; Fittings  |  Gruppe 06-08 Plastrør og -fittings  |  Plast-rør og fittings</v>
      </c>
      <c r="X238" t="str">
        <f t="shared" si="23"/>
        <v>c1,06_08,NavLev3_22</v>
      </c>
      <c r="Y238">
        <v>237</v>
      </c>
    </row>
    <row r="239" spans="1:25" x14ac:dyDescent="0.2">
      <c r="A239">
        <v>1</v>
      </c>
      <c r="B239" t="s">
        <v>31</v>
      </c>
      <c r="C239" t="s">
        <v>5619</v>
      </c>
      <c r="D239">
        <v>0</v>
      </c>
      <c r="E239" t="s">
        <v>5509</v>
      </c>
      <c r="F239" t="s">
        <v>6244</v>
      </c>
      <c r="G239">
        <v>2</v>
      </c>
      <c r="H239" t="s">
        <v>6267</v>
      </c>
      <c r="I239" t="s">
        <v>6268</v>
      </c>
      <c r="J239">
        <v>0</v>
      </c>
      <c r="K239" s="73" t="s">
        <v>6277</v>
      </c>
      <c r="L239" t="s">
        <v>6278</v>
      </c>
      <c r="M239" t="str">
        <f t="shared" si="18"/>
        <v>088300</v>
      </c>
      <c r="N239" t="str">
        <f t="shared" si="19"/>
        <v>088399</v>
      </c>
      <c r="O239" s="76" t="str">
        <f t="shared" si="20"/>
        <v>088300000</v>
      </c>
      <c r="P239" s="76" t="str">
        <f t="shared" si="21"/>
        <v>088399999</v>
      </c>
      <c r="Q239" t="s">
        <v>5492</v>
      </c>
      <c r="R239" t="s">
        <v>5506</v>
      </c>
      <c r="S239" t="s">
        <v>6091</v>
      </c>
      <c r="T239" t="s">
        <v>8972</v>
      </c>
      <c r="U239" t="s">
        <v>5507</v>
      </c>
      <c r="V239" t="s">
        <v>6092</v>
      </c>
      <c r="W239" t="str">
        <f t="shared" si="22"/>
        <v>Rør &amp; Fittings  |  Gruppe 06-08 Plastrør og -fittings  |  Plast-rør og fittings</v>
      </c>
      <c r="X239" t="str">
        <f t="shared" si="23"/>
        <v>c1,06_08,NavLev3_22</v>
      </c>
      <c r="Y239">
        <v>238</v>
      </c>
    </row>
    <row r="240" spans="1:25" x14ac:dyDescent="0.2">
      <c r="A240">
        <v>1</v>
      </c>
      <c r="B240" t="s">
        <v>31</v>
      </c>
      <c r="C240" t="s">
        <v>5619</v>
      </c>
      <c r="D240">
        <v>0</v>
      </c>
      <c r="E240" t="s">
        <v>5509</v>
      </c>
      <c r="F240" t="s">
        <v>6244</v>
      </c>
      <c r="G240">
        <v>2</v>
      </c>
      <c r="H240" t="s">
        <v>6267</v>
      </c>
      <c r="I240" t="s">
        <v>6268</v>
      </c>
      <c r="J240">
        <v>0</v>
      </c>
      <c r="K240" s="73" t="s">
        <v>6279</v>
      </c>
      <c r="L240" t="s">
        <v>6280</v>
      </c>
      <c r="M240" t="str">
        <f t="shared" si="18"/>
        <v>088500</v>
      </c>
      <c r="N240" t="str">
        <f t="shared" si="19"/>
        <v>088599</v>
      </c>
      <c r="O240" s="76" t="str">
        <f t="shared" si="20"/>
        <v>088500000</v>
      </c>
      <c r="P240" s="76" t="str">
        <f t="shared" si="21"/>
        <v>088599999</v>
      </c>
      <c r="Q240" t="s">
        <v>5492</v>
      </c>
      <c r="R240" t="s">
        <v>5506</v>
      </c>
      <c r="S240" t="s">
        <v>6091</v>
      </c>
      <c r="T240" t="s">
        <v>8972</v>
      </c>
      <c r="U240" t="s">
        <v>5507</v>
      </c>
      <c r="V240" t="s">
        <v>6092</v>
      </c>
      <c r="W240" t="str">
        <f t="shared" si="22"/>
        <v>Rør &amp; Fittings  |  Gruppe 06-08 Plastrør og -fittings  |  Plast-rør og fittings</v>
      </c>
      <c r="X240" t="str">
        <f t="shared" si="23"/>
        <v>c1,06_08,NavLev3_22</v>
      </c>
      <c r="Y240">
        <v>239</v>
      </c>
    </row>
    <row r="241" spans="1:25" x14ac:dyDescent="0.2">
      <c r="A241">
        <v>1</v>
      </c>
      <c r="B241" t="s">
        <v>31</v>
      </c>
      <c r="C241" t="s">
        <v>5619</v>
      </c>
      <c r="D241">
        <v>0</v>
      </c>
      <c r="E241" t="s">
        <v>5509</v>
      </c>
      <c r="F241" t="s">
        <v>6244</v>
      </c>
      <c r="G241">
        <v>2</v>
      </c>
      <c r="H241" t="s">
        <v>6267</v>
      </c>
      <c r="I241" t="s">
        <v>6268</v>
      </c>
      <c r="J241">
        <v>0</v>
      </c>
      <c r="K241" s="73" t="s">
        <v>6281</v>
      </c>
      <c r="L241" t="s">
        <v>6282</v>
      </c>
      <c r="M241" t="str">
        <f t="shared" si="18"/>
        <v>089000</v>
      </c>
      <c r="N241" t="str">
        <f t="shared" si="19"/>
        <v>089599</v>
      </c>
      <c r="O241" s="76" t="str">
        <f t="shared" si="20"/>
        <v>089000000</v>
      </c>
      <c r="P241" s="76" t="str">
        <f t="shared" si="21"/>
        <v>089599999</v>
      </c>
      <c r="Q241" t="s">
        <v>5492</v>
      </c>
      <c r="R241" t="s">
        <v>5506</v>
      </c>
      <c r="S241" t="s">
        <v>6091</v>
      </c>
      <c r="T241" t="s">
        <v>8972</v>
      </c>
      <c r="U241" t="s">
        <v>5507</v>
      </c>
      <c r="V241" t="s">
        <v>6092</v>
      </c>
      <c r="W241" t="str">
        <f t="shared" si="22"/>
        <v>Rør &amp; Fittings  |  Gruppe 06-08 Plastrør og -fittings  |  Plast-rør og fittings</v>
      </c>
      <c r="X241" t="str">
        <f t="shared" si="23"/>
        <v>c1,06_08,NavLev3_22</v>
      </c>
      <c r="Y241">
        <v>240</v>
      </c>
    </row>
    <row r="242" spans="1:25" x14ac:dyDescent="0.2">
      <c r="A242">
        <v>1</v>
      </c>
      <c r="B242" t="s">
        <v>31</v>
      </c>
      <c r="C242" t="s">
        <v>5619</v>
      </c>
      <c r="D242">
        <v>0</v>
      </c>
      <c r="E242" t="s">
        <v>1218</v>
      </c>
      <c r="F242" t="s">
        <v>6283</v>
      </c>
      <c r="G242">
        <v>2</v>
      </c>
      <c r="H242" t="s">
        <v>6284</v>
      </c>
      <c r="I242" t="s">
        <v>6285</v>
      </c>
      <c r="J242">
        <v>0</v>
      </c>
      <c r="K242" s="73" t="s">
        <v>6286</v>
      </c>
      <c r="L242" t="s">
        <v>6287</v>
      </c>
      <c r="M242" t="str">
        <f t="shared" si="18"/>
        <v>101300</v>
      </c>
      <c r="N242" t="str">
        <f t="shared" si="19"/>
        <v>101499</v>
      </c>
      <c r="O242" s="76" t="str">
        <f t="shared" si="20"/>
        <v>101300000</v>
      </c>
      <c r="P242" s="76" t="str">
        <f t="shared" si="21"/>
        <v>101499999</v>
      </c>
      <c r="Q242" t="s">
        <v>5492</v>
      </c>
      <c r="R242" t="s">
        <v>5511</v>
      </c>
      <c r="S242" t="s">
        <v>6288</v>
      </c>
      <c r="T242" t="s">
        <v>8972</v>
      </c>
      <c r="U242" t="s">
        <v>5512</v>
      </c>
      <c r="V242" t="s">
        <v>6289</v>
      </c>
      <c r="W242" t="str">
        <f t="shared" si="22"/>
        <v>Rør &amp; Fittings  |  Gruppe 10-14 Bandagemuffer, rørkoblinger, armaturer  |  Bandagemuffer</v>
      </c>
      <c r="X242" t="str">
        <f t="shared" si="23"/>
        <v>c1,10_14,NavLev3_25</v>
      </c>
      <c r="Y242">
        <v>241</v>
      </c>
    </row>
    <row r="243" spans="1:25" x14ac:dyDescent="0.2">
      <c r="A243">
        <v>1</v>
      </c>
      <c r="B243" t="s">
        <v>31</v>
      </c>
      <c r="C243" t="s">
        <v>5619</v>
      </c>
      <c r="D243">
        <v>0</v>
      </c>
      <c r="E243" t="s">
        <v>1218</v>
      </c>
      <c r="F243" t="s">
        <v>6283</v>
      </c>
      <c r="G243">
        <v>2</v>
      </c>
      <c r="H243" t="s">
        <v>6284</v>
      </c>
      <c r="I243" t="s">
        <v>6285</v>
      </c>
      <c r="J243">
        <v>0</v>
      </c>
      <c r="K243" s="73" t="s">
        <v>6290</v>
      </c>
      <c r="L243" t="s">
        <v>6291</v>
      </c>
      <c r="M243" t="str">
        <f t="shared" si="18"/>
        <v>101600</v>
      </c>
      <c r="N243" t="str">
        <f t="shared" si="19"/>
        <v>101999</v>
      </c>
      <c r="O243" s="76" t="str">
        <f t="shared" si="20"/>
        <v>101600000</v>
      </c>
      <c r="P243" s="76" t="str">
        <f t="shared" si="21"/>
        <v>101999999</v>
      </c>
      <c r="Q243" t="s">
        <v>5492</v>
      </c>
      <c r="R243" t="s">
        <v>5511</v>
      </c>
      <c r="S243" t="s">
        <v>6288</v>
      </c>
      <c r="T243" t="s">
        <v>8972</v>
      </c>
      <c r="U243" t="s">
        <v>5512</v>
      </c>
      <c r="V243" t="s">
        <v>6289</v>
      </c>
      <c r="W243" t="str">
        <f t="shared" si="22"/>
        <v>Rør &amp; Fittings  |  Gruppe 10-14 Bandagemuffer, rørkoblinger, armaturer  |  Bandagemuffer</v>
      </c>
      <c r="X243" t="str">
        <f t="shared" si="23"/>
        <v>c1,10_14,NavLev3_25</v>
      </c>
      <c r="Y243">
        <v>242</v>
      </c>
    </row>
    <row r="244" spans="1:25" x14ac:dyDescent="0.2">
      <c r="A244">
        <v>1</v>
      </c>
      <c r="B244" t="s">
        <v>31</v>
      </c>
      <c r="C244" t="s">
        <v>5619</v>
      </c>
      <c r="D244">
        <v>0</v>
      </c>
      <c r="E244" t="s">
        <v>1218</v>
      </c>
      <c r="F244" t="s">
        <v>6283</v>
      </c>
      <c r="G244">
        <v>2</v>
      </c>
      <c r="H244" t="s">
        <v>6292</v>
      </c>
      <c r="I244" t="s">
        <v>6293</v>
      </c>
      <c r="J244">
        <v>0</v>
      </c>
      <c r="K244" s="73" t="s">
        <v>6294</v>
      </c>
      <c r="L244" t="s">
        <v>6295</v>
      </c>
      <c r="M244" t="str">
        <f t="shared" si="18"/>
        <v>104000</v>
      </c>
      <c r="N244" t="str">
        <f t="shared" si="19"/>
        <v>105299</v>
      </c>
      <c r="O244" s="76" t="str">
        <f t="shared" si="20"/>
        <v>104000000</v>
      </c>
      <c r="P244" s="76" t="str">
        <f t="shared" si="21"/>
        <v>105299999</v>
      </c>
      <c r="Q244" t="s">
        <v>5492</v>
      </c>
      <c r="R244" t="s">
        <v>5511</v>
      </c>
      <c r="S244" t="s">
        <v>6296</v>
      </c>
      <c r="T244" t="s">
        <v>8972</v>
      </c>
      <c r="U244" t="s">
        <v>5512</v>
      </c>
      <c r="V244" t="s">
        <v>6297</v>
      </c>
      <c r="W244" t="str">
        <f t="shared" si="22"/>
        <v>Rør &amp; Fittings  |  Gruppe 10-14 Bandagemuffer, rørkoblinger, armaturer  |  Rørkoblinger</v>
      </c>
      <c r="X244" t="str">
        <f t="shared" si="23"/>
        <v>c1,10_14,NavLev3_26</v>
      </c>
      <c r="Y244">
        <v>243</v>
      </c>
    </row>
    <row r="245" spans="1:25" x14ac:dyDescent="0.2">
      <c r="A245">
        <v>1</v>
      </c>
      <c r="B245" t="s">
        <v>31</v>
      </c>
      <c r="C245" t="s">
        <v>5619</v>
      </c>
      <c r="D245">
        <v>0</v>
      </c>
      <c r="E245" t="s">
        <v>1286</v>
      </c>
      <c r="F245" t="s">
        <v>6298</v>
      </c>
      <c r="G245">
        <v>2</v>
      </c>
      <c r="H245" t="s">
        <v>6299</v>
      </c>
      <c r="I245" t="s">
        <v>6300</v>
      </c>
      <c r="J245">
        <v>0</v>
      </c>
      <c r="K245" s="73" t="s">
        <v>6301</v>
      </c>
      <c r="L245" t="s">
        <v>6302</v>
      </c>
      <c r="M245" t="str">
        <f t="shared" si="18"/>
        <v>131000</v>
      </c>
      <c r="N245" t="str">
        <f t="shared" si="19"/>
        <v>131399</v>
      </c>
      <c r="O245" s="76" t="str">
        <f t="shared" si="20"/>
        <v>131000000</v>
      </c>
      <c r="P245" s="76" t="str">
        <f t="shared" si="21"/>
        <v>131399999</v>
      </c>
      <c r="Q245" t="s">
        <v>5492</v>
      </c>
      <c r="R245" t="s">
        <v>5511</v>
      </c>
      <c r="S245" t="s">
        <v>6303</v>
      </c>
      <c r="T245" t="s">
        <v>8972</v>
      </c>
      <c r="U245" t="s">
        <v>5512</v>
      </c>
      <c r="V245" t="s">
        <v>6304</v>
      </c>
      <c r="W245" t="str">
        <f t="shared" si="22"/>
        <v>Rør &amp; Fittings  |  Gruppe 10-14 Bandagemuffer, rørkoblinger, armaturer  |  Flangerør og fittings af støbejern</v>
      </c>
      <c r="X245" t="str">
        <f t="shared" si="23"/>
        <v>c1,10_14,NavLev3_27</v>
      </c>
      <c r="Y245">
        <v>244</v>
      </c>
    </row>
    <row r="246" spans="1:25" x14ac:dyDescent="0.2">
      <c r="A246">
        <v>1</v>
      </c>
      <c r="B246" t="s">
        <v>31</v>
      </c>
      <c r="C246" t="s">
        <v>5619</v>
      </c>
      <c r="D246">
        <v>0</v>
      </c>
      <c r="E246" t="s">
        <v>1308</v>
      </c>
      <c r="F246" t="s">
        <v>6305</v>
      </c>
      <c r="G246">
        <v>2</v>
      </c>
      <c r="H246" t="s">
        <v>6306</v>
      </c>
      <c r="I246" t="s">
        <v>6307</v>
      </c>
      <c r="J246">
        <v>0</v>
      </c>
      <c r="K246" s="73" t="s">
        <v>6308</v>
      </c>
      <c r="L246" t="s">
        <v>6309</v>
      </c>
      <c r="M246" t="str">
        <f t="shared" si="18"/>
        <v>141000</v>
      </c>
      <c r="N246" t="str">
        <f t="shared" si="19"/>
        <v>142999</v>
      </c>
      <c r="O246" s="76" t="str">
        <f t="shared" si="20"/>
        <v>141000000</v>
      </c>
      <c r="P246" s="76" t="str">
        <f t="shared" si="21"/>
        <v>142999999</v>
      </c>
      <c r="Q246" t="s">
        <v>5492</v>
      </c>
      <c r="R246" t="s">
        <v>5511</v>
      </c>
      <c r="S246" t="s">
        <v>6310</v>
      </c>
      <c r="T246" t="s">
        <v>8972</v>
      </c>
      <c r="U246" t="s">
        <v>5512</v>
      </c>
      <c r="V246" t="s">
        <v>6311</v>
      </c>
      <c r="W246" t="str">
        <f t="shared" si="22"/>
        <v>Rør &amp; Fittings  |  Gruppe 10-14 Bandagemuffer, rørkoblinger, armaturer  |  Skyde- og stikledningsventiler m.v.</v>
      </c>
      <c r="X246" t="str">
        <f t="shared" si="23"/>
        <v>c1,10_14,NavLev3_28</v>
      </c>
      <c r="Y246">
        <v>245</v>
      </c>
    </row>
    <row r="247" spans="1:25" x14ac:dyDescent="0.2">
      <c r="A247">
        <v>1</v>
      </c>
      <c r="B247" t="s">
        <v>31</v>
      </c>
      <c r="C247" t="s">
        <v>5619</v>
      </c>
      <c r="D247">
        <v>0</v>
      </c>
      <c r="E247" t="s">
        <v>1308</v>
      </c>
      <c r="F247" t="s">
        <v>6305</v>
      </c>
      <c r="G247">
        <v>2</v>
      </c>
      <c r="H247" t="s">
        <v>6306</v>
      </c>
      <c r="I247" t="s">
        <v>6307</v>
      </c>
      <c r="J247">
        <v>0</v>
      </c>
      <c r="K247" s="73" t="s">
        <v>6312</v>
      </c>
      <c r="L247" t="s">
        <v>6313</v>
      </c>
      <c r="M247" t="str">
        <f t="shared" si="18"/>
        <v>143000</v>
      </c>
      <c r="N247" t="str">
        <f t="shared" si="19"/>
        <v>143199</v>
      </c>
      <c r="O247" s="76" t="str">
        <f t="shared" si="20"/>
        <v>143000000</v>
      </c>
      <c r="P247" s="76" t="str">
        <f t="shared" si="21"/>
        <v>143199999</v>
      </c>
      <c r="Q247" t="s">
        <v>5492</v>
      </c>
      <c r="R247" t="s">
        <v>5511</v>
      </c>
      <c r="S247" t="s">
        <v>6310</v>
      </c>
      <c r="T247" t="s">
        <v>8972</v>
      </c>
      <c r="U247" t="s">
        <v>5512</v>
      </c>
      <c r="V247" t="s">
        <v>6311</v>
      </c>
      <c r="W247" t="str">
        <f t="shared" si="22"/>
        <v>Rør &amp; Fittings  |  Gruppe 10-14 Bandagemuffer, rørkoblinger, armaturer  |  Skyde- og stikledningsventiler m.v.</v>
      </c>
      <c r="X247" t="str">
        <f t="shared" si="23"/>
        <v>c1,10_14,NavLev3_28</v>
      </c>
      <c r="Y247">
        <v>246</v>
      </c>
    </row>
    <row r="248" spans="1:25" x14ac:dyDescent="0.2">
      <c r="A248">
        <v>1</v>
      </c>
      <c r="B248" t="s">
        <v>31</v>
      </c>
      <c r="C248" t="s">
        <v>5619</v>
      </c>
      <c r="D248">
        <v>0</v>
      </c>
      <c r="E248" t="s">
        <v>1308</v>
      </c>
      <c r="F248" t="s">
        <v>6305</v>
      </c>
      <c r="G248">
        <v>2</v>
      </c>
      <c r="H248" t="s">
        <v>6306</v>
      </c>
      <c r="I248" t="s">
        <v>6307</v>
      </c>
      <c r="J248">
        <v>0</v>
      </c>
      <c r="K248" s="73" t="s">
        <v>6314</v>
      </c>
      <c r="L248" t="s">
        <v>6315</v>
      </c>
      <c r="M248" t="str">
        <f t="shared" si="18"/>
        <v>143200</v>
      </c>
      <c r="N248" t="str">
        <f t="shared" si="19"/>
        <v>143299</v>
      </c>
      <c r="O248" s="76" t="str">
        <f t="shared" si="20"/>
        <v>143200000</v>
      </c>
      <c r="P248" s="76" t="str">
        <f t="shared" si="21"/>
        <v>143299999</v>
      </c>
      <c r="Q248" t="s">
        <v>5492</v>
      </c>
      <c r="R248" t="s">
        <v>5511</v>
      </c>
      <c r="S248" t="s">
        <v>6310</v>
      </c>
      <c r="T248" t="s">
        <v>8972</v>
      </c>
      <c r="U248" t="s">
        <v>5512</v>
      </c>
      <c r="V248" t="s">
        <v>6311</v>
      </c>
      <c r="W248" t="str">
        <f t="shared" si="22"/>
        <v>Rør &amp; Fittings  |  Gruppe 10-14 Bandagemuffer, rørkoblinger, armaturer  |  Skyde- og stikledningsventiler m.v.</v>
      </c>
      <c r="X248" t="str">
        <f t="shared" si="23"/>
        <v>c1,10_14,NavLev3_28</v>
      </c>
      <c r="Y248">
        <v>247</v>
      </c>
    </row>
    <row r="249" spans="1:25" x14ac:dyDescent="0.2">
      <c r="A249">
        <v>1</v>
      </c>
      <c r="B249" t="s">
        <v>31</v>
      </c>
      <c r="C249" t="s">
        <v>5619</v>
      </c>
      <c r="D249">
        <v>0</v>
      </c>
      <c r="E249" t="s">
        <v>1308</v>
      </c>
      <c r="F249" t="s">
        <v>6305</v>
      </c>
      <c r="G249">
        <v>2</v>
      </c>
      <c r="H249" t="s">
        <v>6306</v>
      </c>
      <c r="I249" t="s">
        <v>6307</v>
      </c>
      <c r="J249">
        <v>0</v>
      </c>
      <c r="K249" s="73" t="s">
        <v>6316</v>
      </c>
      <c r="L249" t="s">
        <v>6317</v>
      </c>
      <c r="M249" t="str">
        <f t="shared" si="18"/>
        <v>143300</v>
      </c>
      <c r="N249" t="str">
        <f t="shared" si="19"/>
        <v>143499</v>
      </c>
      <c r="O249" s="76" t="str">
        <f t="shared" si="20"/>
        <v>143300000</v>
      </c>
      <c r="P249" s="76" t="str">
        <f t="shared" si="21"/>
        <v>143499999</v>
      </c>
      <c r="Q249" t="s">
        <v>5492</v>
      </c>
      <c r="R249" t="s">
        <v>5511</v>
      </c>
      <c r="S249" t="s">
        <v>6310</v>
      </c>
      <c r="T249" t="s">
        <v>8972</v>
      </c>
      <c r="U249" t="s">
        <v>5512</v>
      </c>
      <c r="V249" t="s">
        <v>6311</v>
      </c>
      <c r="W249" t="str">
        <f t="shared" si="22"/>
        <v>Rør &amp; Fittings  |  Gruppe 10-14 Bandagemuffer, rørkoblinger, armaturer  |  Skyde- og stikledningsventiler m.v.</v>
      </c>
      <c r="X249" t="str">
        <f t="shared" si="23"/>
        <v>c1,10_14,NavLev3_28</v>
      </c>
      <c r="Y249">
        <v>248</v>
      </c>
    </row>
    <row r="250" spans="1:25" x14ac:dyDescent="0.2">
      <c r="A250">
        <v>1</v>
      </c>
      <c r="B250" t="s">
        <v>31</v>
      </c>
      <c r="C250" t="s">
        <v>5619</v>
      </c>
      <c r="D250">
        <v>0</v>
      </c>
      <c r="E250" t="s">
        <v>1308</v>
      </c>
      <c r="F250" t="s">
        <v>6305</v>
      </c>
      <c r="G250">
        <v>2</v>
      </c>
      <c r="H250" t="s">
        <v>6306</v>
      </c>
      <c r="I250" t="s">
        <v>6307</v>
      </c>
      <c r="J250">
        <v>0</v>
      </c>
      <c r="K250" s="73" t="s">
        <v>6318</v>
      </c>
      <c r="L250" t="s">
        <v>6319</v>
      </c>
      <c r="M250" t="str">
        <f t="shared" si="18"/>
        <v>143500</v>
      </c>
      <c r="N250" t="str">
        <f t="shared" si="19"/>
        <v>143699</v>
      </c>
      <c r="O250" s="76" t="str">
        <f t="shared" si="20"/>
        <v>143500000</v>
      </c>
      <c r="P250" s="76" t="str">
        <f t="shared" si="21"/>
        <v>143699999</v>
      </c>
      <c r="Q250" t="s">
        <v>5492</v>
      </c>
      <c r="R250" t="s">
        <v>5511</v>
      </c>
      <c r="S250" t="s">
        <v>6310</v>
      </c>
      <c r="T250" t="s">
        <v>8972</v>
      </c>
      <c r="U250" t="s">
        <v>5512</v>
      </c>
      <c r="V250" t="s">
        <v>6311</v>
      </c>
      <c r="W250" t="str">
        <f t="shared" si="22"/>
        <v>Rør &amp; Fittings  |  Gruppe 10-14 Bandagemuffer, rørkoblinger, armaturer  |  Skyde- og stikledningsventiler m.v.</v>
      </c>
      <c r="X250" t="str">
        <f t="shared" si="23"/>
        <v>c1,10_14,NavLev3_28</v>
      </c>
      <c r="Y250">
        <v>249</v>
      </c>
    </row>
    <row r="251" spans="1:25" x14ac:dyDescent="0.2">
      <c r="A251">
        <v>1</v>
      </c>
      <c r="B251" t="s">
        <v>31</v>
      </c>
      <c r="C251" t="s">
        <v>5619</v>
      </c>
      <c r="D251">
        <v>0</v>
      </c>
      <c r="E251" t="s">
        <v>1308</v>
      </c>
      <c r="F251" t="s">
        <v>6305</v>
      </c>
      <c r="G251">
        <v>2</v>
      </c>
      <c r="H251" t="s">
        <v>6306</v>
      </c>
      <c r="I251" t="s">
        <v>6307</v>
      </c>
      <c r="J251">
        <v>0</v>
      </c>
      <c r="K251" s="73" t="s">
        <v>6320</v>
      </c>
      <c r="L251" t="s">
        <v>6321</v>
      </c>
      <c r="M251" t="str">
        <f t="shared" si="18"/>
        <v>143700</v>
      </c>
      <c r="N251" t="str">
        <f t="shared" si="19"/>
        <v>144999</v>
      </c>
      <c r="O251" s="76" t="str">
        <f t="shared" si="20"/>
        <v>143700000</v>
      </c>
      <c r="P251" s="76" t="str">
        <f t="shared" si="21"/>
        <v>144999999</v>
      </c>
      <c r="Q251" t="s">
        <v>5492</v>
      </c>
      <c r="R251" t="s">
        <v>5511</v>
      </c>
      <c r="S251" t="s">
        <v>6310</v>
      </c>
      <c r="T251" t="s">
        <v>8972</v>
      </c>
      <c r="U251" t="s">
        <v>5512</v>
      </c>
      <c r="V251" t="s">
        <v>6311</v>
      </c>
      <c r="W251" t="str">
        <f t="shared" si="22"/>
        <v>Rør &amp; Fittings  |  Gruppe 10-14 Bandagemuffer, rørkoblinger, armaturer  |  Skyde- og stikledningsventiler m.v.</v>
      </c>
      <c r="X251" t="str">
        <f t="shared" si="23"/>
        <v>c1,10_14,NavLev3_28</v>
      </c>
      <c r="Y251">
        <v>250</v>
      </c>
    </row>
    <row r="252" spans="1:25" x14ac:dyDescent="0.2">
      <c r="A252">
        <v>1</v>
      </c>
      <c r="B252" t="s">
        <v>31</v>
      </c>
      <c r="C252" t="s">
        <v>5619</v>
      </c>
      <c r="D252">
        <v>0</v>
      </c>
      <c r="E252" t="s">
        <v>1308</v>
      </c>
      <c r="F252" t="s">
        <v>6305</v>
      </c>
      <c r="G252">
        <v>2</v>
      </c>
      <c r="H252" t="s">
        <v>6306</v>
      </c>
      <c r="I252" t="s">
        <v>6307</v>
      </c>
      <c r="J252">
        <v>0</v>
      </c>
      <c r="K252" s="73" t="s">
        <v>6322</v>
      </c>
      <c r="L252" t="s">
        <v>6323</v>
      </c>
      <c r="M252" t="str">
        <f t="shared" si="18"/>
        <v>145000</v>
      </c>
      <c r="N252" t="str">
        <f t="shared" si="19"/>
        <v>145399</v>
      </c>
      <c r="O252" s="76" t="str">
        <f t="shared" si="20"/>
        <v>145000000</v>
      </c>
      <c r="P252" s="76" t="str">
        <f t="shared" si="21"/>
        <v>145399999</v>
      </c>
      <c r="Q252" t="s">
        <v>5492</v>
      </c>
      <c r="R252" t="s">
        <v>5511</v>
      </c>
      <c r="S252" t="s">
        <v>6324</v>
      </c>
      <c r="T252" t="s">
        <v>8972</v>
      </c>
      <c r="U252" t="s">
        <v>5512</v>
      </c>
      <c r="V252" t="s">
        <v>6325</v>
      </c>
      <c r="W252" t="str">
        <f t="shared" si="22"/>
        <v>Rør &amp; Fittings  |  Gruppe 10-14 Bandagemuffer, rørkoblinger, armaturer  |  Indbygningsgarniture m.v.</v>
      </c>
      <c r="X252" t="str">
        <f t="shared" si="23"/>
        <v>c1,10_14,NavLev3_29</v>
      </c>
      <c r="Y252">
        <v>251</v>
      </c>
    </row>
    <row r="253" spans="1:25" x14ac:dyDescent="0.2">
      <c r="A253">
        <v>1</v>
      </c>
      <c r="B253" t="s">
        <v>31</v>
      </c>
      <c r="C253" t="s">
        <v>5619</v>
      </c>
      <c r="D253">
        <v>0</v>
      </c>
      <c r="E253" t="s">
        <v>1308</v>
      </c>
      <c r="F253" t="s">
        <v>6305</v>
      </c>
      <c r="G253">
        <v>2</v>
      </c>
      <c r="H253" t="s">
        <v>6326</v>
      </c>
      <c r="I253" t="s">
        <v>6327</v>
      </c>
      <c r="J253">
        <v>0</v>
      </c>
      <c r="K253" s="73" t="s">
        <v>6328</v>
      </c>
      <c r="L253" t="s">
        <v>6329</v>
      </c>
      <c r="M253" t="str">
        <f t="shared" si="18"/>
        <v>145600</v>
      </c>
      <c r="N253" t="str">
        <f t="shared" si="19"/>
        <v>145699</v>
      </c>
      <c r="O253" s="76" t="str">
        <f t="shared" si="20"/>
        <v>145600000</v>
      </c>
      <c r="P253" s="76" t="str">
        <f t="shared" si="21"/>
        <v>145699999</v>
      </c>
      <c r="Q253" t="s">
        <v>5492</v>
      </c>
      <c r="R253" t="s">
        <v>5511</v>
      </c>
      <c r="S253" t="s">
        <v>6330</v>
      </c>
      <c r="T253" t="s">
        <v>8972</v>
      </c>
      <c r="U253" t="s">
        <v>5512</v>
      </c>
      <c r="V253" t="s">
        <v>6331</v>
      </c>
      <c r="W253" t="str">
        <f t="shared" si="22"/>
        <v>Rør &amp; Fittings  |  Gruppe 10-14 Bandagemuffer, rørkoblinger, armaturer  |  Hanedæksler</v>
      </c>
      <c r="X253" t="str">
        <f t="shared" si="23"/>
        <v>c1,10_14,NavLev3_30</v>
      </c>
      <c r="Y253">
        <v>252</v>
      </c>
    </row>
    <row r="254" spans="1:25" x14ac:dyDescent="0.2">
      <c r="A254">
        <v>1</v>
      </c>
      <c r="B254" t="s">
        <v>31</v>
      </c>
      <c r="C254" t="s">
        <v>5619</v>
      </c>
      <c r="D254">
        <v>0</v>
      </c>
      <c r="E254" t="s">
        <v>1308</v>
      </c>
      <c r="F254" t="s">
        <v>6305</v>
      </c>
      <c r="G254">
        <v>2</v>
      </c>
      <c r="H254" t="s">
        <v>6326</v>
      </c>
      <c r="I254" t="s">
        <v>6327</v>
      </c>
      <c r="J254">
        <v>0</v>
      </c>
      <c r="K254" s="73" t="s">
        <v>6332</v>
      </c>
      <c r="L254" t="s">
        <v>6333</v>
      </c>
      <c r="M254" t="str">
        <f t="shared" si="18"/>
        <v>145800</v>
      </c>
      <c r="N254" t="str">
        <f t="shared" si="19"/>
        <v>145999</v>
      </c>
      <c r="O254" s="76" t="str">
        <f t="shared" si="20"/>
        <v>145800000</v>
      </c>
      <c r="P254" s="76" t="str">
        <f t="shared" si="21"/>
        <v>145999999</v>
      </c>
      <c r="Q254" t="s">
        <v>5492</v>
      </c>
      <c r="R254" t="s">
        <v>5511</v>
      </c>
      <c r="S254" t="s">
        <v>6334</v>
      </c>
      <c r="T254" t="s">
        <v>8972</v>
      </c>
      <c r="U254" t="s">
        <v>5512</v>
      </c>
      <c r="V254" t="s">
        <v>6335</v>
      </c>
      <c r="W254" t="str">
        <f t="shared" si="22"/>
        <v>Rør &amp; Fittings  |  Gruppe 10-14 Bandagemuffer, rørkoblinger, armaturer  |  Målerbrønde</v>
      </c>
      <c r="X254" t="str">
        <f t="shared" si="23"/>
        <v>c1,10_14,NavLev3_31</v>
      </c>
      <c r="Y254">
        <v>253</v>
      </c>
    </row>
    <row r="255" spans="1:25" x14ac:dyDescent="0.2">
      <c r="A255">
        <v>1</v>
      </c>
      <c r="B255" t="s">
        <v>31</v>
      </c>
      <c r="C255" t="s">
        <v>5619</v>
      </c>
      <c r="D255">
        <v>0</v>
      </c>
      <c r="E255" t="s">
        <v>1308</v>
      </c>
      <c r="F255" t="s">
        <v>6305</v>
      </c>
      <c r="G255">
        <v>2</v>
      </c>
      <c r="H255" t="s">
        <v>6326</v>
      </c>
      <c r="I255" t="s">
        <v>6327</v>
      </c>
      <c r="J255">
        <v>0</v>
      </c>
      <c r="K255" s="73" t="s">
        <v>6336</v>
      </c>
      <c r="L255" t="s">
        <v>6337</v>
      </c>
      <c r="M255" t="str">
        <f t="shared" si="18"/>
        <v>146700</v>
      </c>
      <c r="N255" t="str">
        <f t="shared" si="19"/>
        <v>147599</v>
      </c>
      <c r="O255" s="76" t="str">
        <f t="shared" si="20"/>
        <v>146700000</v>
      </c>
      <c r="P255" s="76" t="str">
        <f t="shared" si="21"/>
        <v>147599999</v>
      </c>
      <c r="Q255" t="s">
        <v>5492</v>
      </c>
      <c r="R255" t="s">
        <v>5511</v>
      </c>
      <c r="S255" t="s">
        <v>6338</v>
      </c>
      <c r="T255" t="s">
        <v>8972</v>
      </c>
      <c r="U255" t="s">
        <v>5512</v>
      </c>
      <c r="V255" t="s">
        <v>6339</v>
      </c>
      <c r="W255" t="str">
        <f t="shared" si="22"/>
        <v>Rør &amp; Fittings  |  Gruppe 10-14 Bandagemuffer, rørkoblinger, armaturer  |  Brandhaner</v>
      </c>
      <c r="X255" t="str">
        <f t="shared" si="23"/>
        <v>c1,10_14,NavLev3_32</v>
      </c>
      <c r="Y255">
        <v>254</v>
      </c>
    </row>
    <row r="256" spans="1:25" x14ac:dyDescent="0.2">
      <c r="A256">
        <v>1</v>
      </c>
      <c r="B256" t="s">
        <v>31</v>
      </c>
      <c r="C256" t="s">
        <v>5619</v>
      </c>
      <c r="D256">
        <v>0</v>
      </c>
      <c r="E256" t="s">
        <v>1330</v>
      </c>
      <c r="F256" t="s">
        <v>6340</v>
      </c>
      <c r="G256">
        <v>2</v>
      </c>
      <c r="H256" t="s">
        <v>6341</v>
      </c>
      <c r="I256" t="s">
        <v>6342</v>
      </c>
      <c r="J256">
        <v>0</v>
      </c>
      <c r="K256" s="73" t="s">
        <v>6343</v>
      </c>
      <c r="L256" t="s">
        <v>6344</v>
      </c>
      <c r="M256" t="str">
        <f t="shared" si="18"/>
        <v>150600</v>
      </c>
      <c r="N256" t="str">
        <f t="shared" si="19"/>
        <v>150649</v>
      </c>
      <c r="O256" s="76" t="str">
        <f t="shared" si="20"/>
        <v>150600000</v>
      </c>
      <c r="P256" s="76" t="str">
        <f t="shared" si="21"/>
        <v>150649999</v>
      </c>
      <c r="Q256" t="s">
        <v>5492</v>
      </c>
      <c r="R256" t="s">
        <v>5513</v>
      </c>
      <c r="S256" t="s">
        <v>6345</v>
      </c>
      <c r="T256" t="s">
        <v>8972</v>
      </c>
      <c r="U256" t="s">
        <v>5514</v>
      </c>
      <c r="V256" t="s">
        <v>6346</v>
      </c>
      <c r="W256" t="str">
        <f t="shared" si="22"/>
        <v>Rør &amp; Fittings  |  Gruppe 15-28 Afløbsrør m.v.  |  Støbejerns-afløbsrør og fittings</v>
      </c>
      <c r="X256" t="str">
        <f t="shared" si="23"/>
        <v>c1,15_28,NavLev3_33</v>
      </c>
      <c r="Y256">
        <v>255</v>
      </c>
    </row>
    <row r="257" spans="1:25" x14ac:dyDescent="0.2">
      <c r="A257">
        <v>1</v>
      </c>
      <c r="B257" t="s">
        <v>31</v>
      </c>
      <c r="C257" t="s">
        <v>5619</v>
      </c>
      <c r="D257">
        <v>0</v>
      </c>
      <c r="E257" t="s">
        <v>1330</v>
      </c>
      <c r="F257" t="s">
        <v>6340</v>
      </c>
      <c r="G257">
        <v>2</v>
      </c>
      <c r="H257" t="s">
        <v>6341</v>
      </c>
      <c r="I257" t="s">
        <v>6342</v>
      </c>
      <c r="J257">
        <v>0</v>
      </c>
      <c r="K257" s="73" t="s">
        <v>6347</v>
      </c>
      <c r="L257" t="s">
        <v>6348</v>
      </c>
      <c r="M257" t="str">
        <f t="shared" si="18"/>
        <v>150650</v>
      </c>
      <c r="N257" t="str">
        <f t="shared" si="19"/>
        <v>150699</v>
      </c>
      <c r="O257" s="76" t="str">
        <f t="shared" si="20"/>
        <v>150650000</v>
      </c>
      <c r="P257" s="76" t="str">
        <f t="shared" si="21"/>
        <v>150699999</v>
      </c>
      <c r="Q257" t="s">
        <v>5492</v>
      </c>
      <c r="R257" t="s">
        <v>5513</v>
      </c>
      <c r="S257" t="s">
        <v>6345</v>
      </c>
      <c r="T257" t="s">
        <v>8972</v>
      </c>
      <c r="U257" t="s">
        <v>5514</v>
      </c>
      <c r="V257" t="s">
        <v>6346</v>
      </c>
      <c r="W257" t="str">
        <f t="shared" si="22"/>
        <v>Rør &amp; Fittings  |  Gruppe 15-28 Afløbsrør m.v.  |  Støbejerns-afløbsrør og fittings</v>
      </c>
      <c r="X257" t="str">
        <f t="shared" si="23"/>
        <v>c1,15_28,NavLev3_33</v>
      </c>
      <c r="Y257">
        <v>256</v>
      </c>
    </row>
    <row r="258" spans="1:25" x14ac:dyDescent="0.2">
      <c r="A258">
        <v>1</v>
      </c>
      <c r="B258" t="s">
        <v>31</v>
      </c>
      <c r="C258" t="s">
        <v>5619</v>
      </c>
      <c r="D258">
        <v>0</v>
      </c>
      <c r="E258" t="s">
        <v>1330</v>
      </c>
      <c r="F258" t="s">
        <v>6340</v>
      </c>
      <c r="G258">
        <v>2</v>
      </c>
      <c r="H258" t="s">
        <v>6341</v>
      </c>
      <c r="I258" t="s">
        <v>6342</v>
      </c>
      <c r="J258">
        <v>0</v>
      </c>
      <c r="K258" s="73" t="s">
        <v>6349</v>
      </c>
      <c r="L258" t="s">
        <v>6350</v>
      </c>
      <c r="M258" t="str">
        <f t="shared" ref="M258:M321" si="24">LEFT(K258,6)</f>
        <v>150700</v>
      </c>
      <c r="N258" t="str">
        <f t="shared" ref="N258:N321" si="25">MID(K258,7,6)</f>
        <v>150899</v>
      </c>
      <c r="O258" s="76" t="str">
        <f t="shared" ref="O258:O321" si="26">M258&amp;"000"</f>
        <v>150700000</v>
      </c>
      <c r="P258" s="76" t="str">
        <f t="shared" ref="P258:P321" si="27">N258&amp;"999"</f>
        <v>150899999</v>
      </c>
      <c r="Q258" t="s">
        <v>5492</v>
      </c>
      <c r="R258" t="s">
        <v>5513</v>
      </c>
      <c r="S258" t="s">
        <v>6345</v>
      </c>
      <c r="T258" t="s">
        <v>8972</v>
      </c>
      <c r="U258" t="s">
        <v>5514</v>
      </c>
      <c r="V258" t="s">
        <v>6346</v>
      </c>
      <c r="W258" t="str">
        <f t="shared" si="22"/>
        <v>Rør &amp; Fittings  |  Gruppe 15-28 Afløbsrør m.v.  |  Støbejerns-afløbsrør og fittings</v>
      </c>
      <c r="X258" t="str">
        <f t="shared" si="23"/>
        <v>c1,15_28,NavLev3_33</v>
      </c>
      <c r="Y258">
        <v>257</v>
      </c>
    </row>
    <row r="259" spans="1:25" x14ac:dyDescent="0.2">
      <c r="A259">
        <v>1</v>
      </c>
      <c r="B259" t="s">
        <v>31</v>
      </c>
      <c r="C259" t="s">
        <v>5619</v>
      </c>
      <c r="D259">
        <v>0</v>
      </c>
      <c r="E259" t="s">
        <v>1330</v>
      </c>
      <c r="F259" t="s">
        <v>6340</v>
      </c>
      <c r="G259">
        <v>2</v>
      </c>
      <c r="H259" t="s">
        <v>6341</v>
      </c>
      <c r="I259" t="s">
        <v>6342</v>
      </c>
      <c r="J259">
        <v>0</v>
      </c>
      <c r="K259" s="73" t="s">
        <v>6351</v>
      </c>
      <c r="L259" t="s">
        <v>6352</v>
      </c>
      <c r="M259" t="str">
        <f t="shared" si="24"/>
        <v>152900</v>
      </c>
      <c r="N259" t="str">
        <f t="shared" si="25"/>
        <v>153699</v>
      </c>
      <c r="O259" s="76" t="str">
        <f t="shared" si="26"/>
        <v>152900000</v>
      </c>
      <c r="P259" s="76" t="str">
        <f t="shared" si="27"/>
        <v>153699999</v>
      </c>
      <c r="Q259" t="s">
        <v>5492</v>
      </c>
      <c r="R259" t="s">
        <v>5513</v>
      </c>
      <c r="S259" t="s">
        <v>6353</v>
      </c>
      <c r="T259" t="s">
        <v>8972</v>
      </c>
      <c r="U259" t="s">
        <v>5514</v>
      </c>
      <c r="V259" t="s">
        <v>6354</v>
      </c>
      <c r="W259" t="str">
        <f t="shared" ref="W259:W322" si="28">T259&amp;"  |  "&amp;U259&amp;"  |  "&amp;V259</f>
        <v>Rør &amp; Fittings  |  Gruppe 15-28 Afløbsrør m.v.  |  Afløbsskåle og tilbehør</v>
      </c>
      <c r="X259" t="str">
        <f t="shared" ref="X259:X322" si="29">Q259&amp;","&amp;R259&amp;","&amp;S259</f>
        <v>c1,15_28,NavLev3_34</v>
      </c>
      <c r="Y259">
        <v>258</v>
      </c>
    </row>
    <row r="260" spans="1:25" x14ac:dyDescent="0.2">
      <c r="A260">
        <v>1</v>
      </c>
      <c r="B260" t="s">
        <v>31</v>
      </c>
      <c r="C260" t="s">
        <v>5619</v>
      </c>
      <c r="D260">
        <v>0</v>
      </c>
      <c r="E260" t="s">
        <v>1330</v>
      </c>
      <c r="F260" t="s">
        <v>6340</v>
      </c>
      <c r="G260">
        <v>2</v>
      </c>
      <c r="H260" t="s">
        <v>6341</v>
      </c>
      <c r="I260" t="s">
        <v>6342</v>
      </c>
      <c r="J260">
        <v>0</v>
      </c>
      <c r="K260" s="73" t="s">
        <v>6355</v>
      </c>
      <c r="L260" t="s">
        <v>6356</v>
      </c>
      <c r="M260" t="str">
        <f t="shared" si="24"/>
        <v>153700</v>
      </c>
      <c r="N260" t="str">
        <f t="shared" si="25"/>
        <v>153799</v>
      </c>
      <c r="O260" s="76" t="str">
        <f t="shared" si="26"/>
        <v>153700000</v>
      </c>
      <c r="P260" s="76" t="str">
        <f t="shared" si="27"/>
        <v>153799999</v>
      </c>
      <c r="Q260" t="s">
        <v>5492</v>
      </c>
      <c r="R260" t="s">
        <v>5513</v>
      </c>
      <c r="S260" t="s">
        <v>6353</v>
      </c>
      <c r="T260" t="s">
        <v>8972</v>
      </c>
      <c r="U260" t="s">
        <v>5514</v>
      </c>
      <c r="V260" t="s">
        <v>6354</v>
      </c>
      <c r="W260" t="str">
        <f t="shared" si="28"/>
        <v>Rør &amp; Fittings  |  Gruppe 15-28 Afløbsrør m.v.  |  Afløbsskåle og tilbehør</v>
      </c>
      <c r="X260" t="str">
        <f t="shared" si="29"/>
        <v>c1,15_28,NavLev3_34</v>
      </c>
      <c r="Y260">
        <v>259</v>
      </c>
    </row>
    <row r="261" spans="1:25" x14ac:dyDescent="0.2">
      <c r="A261">
        <v>1</v>
      </c>
      <c r="B261" t="s">
        <v>31</v>
      </c>
      <c r="C261" t="s">
        <v>5619</v>
      </c>
      <c r="D261">
        <v>0</v>
      </c>
      <c r="E261" t="s">
        <v>1330</v>
      </c>
      <c r="F261" t="s">
        <v>6340</v>
      </c>
      <c r="G261">
        <v>2</v>
      </c>
      <c r="H261" t="s">
        <v>6341</v>
      </c>
      <c r="I261" t="s">
        <v>6342</v>
      </c>
      <c r="J261">
        <v>0</v>
      </c>
      <c r="K261" s="73" t="s">
        <v>6357</v>
      </c>
      <c r="L261" t="s">
        <v>6358</v>
      </c>
      <c r="M261" t="str">
        <f t="shared" si="24"/>
        <v>153800</v>
      </c>
      <c r="N261" t="str">
        <f t="shared" si="25"/>
        <v>153899</v>
      </c>
      <c r="O261" s="76" t="str">
        <f t="shared" si="26"/>
        <v>153800000</v>
      </c>
      <c r="P261" s="76" t="str">
        <f t="shared" si="27"/>
        <v>153899999</v>
      </c>
      <c r="Q261" t="s">
        <v>5492</v>
      </c>
      <c r="R261" t="s">
        <v>5513</v>
      </c>
      <c r="S261" t="s">
        <v>6353</v>
      </c>
      <c r="T261" t="s">
        <v>8972</v>
      </c>
      <c r="U261" t="s">
        <v>5514</v>
      </c>
      <c r="V261" t="s">
        <v>6354</v>
      </c>
      <c r="W261" t="str">
        <f t="shared" si="28"/>
        <v>Rør &amp; Fittings  |  Gruppe 15-28 Afløbsrør m.v.  |  Afløbsskåle og tilbehør</v>
      </c>
      <c r="X261" t="str">
        <f t="shared" si="29"/>
        <v>c1,15_28,NavLev3_34</v>
      </c>
      <c r="Y261">
        <v>260</v>
      </c>
    </row>
    <row r="262" spans="1:25" x14ac:dyDescent="0.2">
      <c r="A262">
        <v>1</v>
      </c>
      <c r="B262" t="s">
        <v>31</v>
      </c>
      <c r="C262" t="s">
        <v>5619</v>
      </c>
      <c r="D262">
        <v>0</v>
      </c>
      <c r="E262" t="s">
        <v>1330</v>
      </c>
      <c r="F262" t="s">
        <v>6340</v>
      </c>
      <c r="G262">
        <v>2</v>
      </c>
      <c r="H262" t="s">
        <v>6359</v>
      </c>
      <c r="I262" t="s">
        <v>6360</v>
      </c>
      <c r="J262">
        <v>0</v>
      </c>
      <c r="K262" s="73" t="s">
        <v>6361</v>
      </c>
      <c r="L262" t="s">
        <v>6362</v>
      </c>
      <c r="M262" t="str">
        <f t="shared" si="24"/>
        <v>153900</v>
      </c>
      <c r="N262" t="str">
        <f t="shared" si="25"/>
        <v>154189</v>
      </c>
      <c r="O262" s="76" t="str">
        <f t="shared" si="26"/>
        <v>153900000</v>
      </c>
      <c r="P262" s="76" t="str">
        <f t="shared" si="27"/>
        <v>154189999</v>
      </c>
      <c r="Q262" t="s">
        <v>5492</v>
      </c>
      <c r="R262" t="s">
        <v>5513</v>
      </c>
      <c r="S262" t="s">
        <v>6363</v>
      </c>
      <c r="T262" t="s">
        <v>8972</v>
      </c>
      <c r="U262" t="s">
        <v>5514</v>
      </c>
      <c r="V262" t="s">
        <v>6364</v>
      </c>
      <c r="W262" t="str">
        <f t="shared" si="28"/>
        <v>Rør &amp; Fittings  |  Gruppe 15-28 Afløbsrør m.v.  |  Højvandslukkere og rottestop</v>
      </c>
      <c r="X262" t="str">
        <f t="shared" si="29"/>
        <v>c1,15_28,NavLev3_35</v>
      </c>
      <c r="Y262">
        <v>261</v>
      </c>
    </row>
    <row r="263" spans="1:25" x14ac:dyDescent="0.2">
      <c r="A263">
        <v>1</v>
      </c>
      <c r="B263" t="s">
        <v>31</v>
      </c>
      <c r="C263" t="s">
        <v>5619</v>
      </c>
      <c r="D263">
        <v>0</v>
      </c>
      <c r="E263" t="s">
        <v>1330</v>
      </c>
      <c r="F263" t="s">
        <v>6340</v>
      </c>
      <c r="G263">
        <v>2</v>
      </c>
      <c r="H263" t="s">
        <v>6359</v>
      </c>
      <c r="I263" t="s">
        <v>6360</v>
      </c>
      <c r="J263">
        <v>0</v>
      </c>
      <c r="K263" s="73" t="s">
        <v>6365</v>
      </c>
      <c r="L263" t="s">
        <v>6366</v>
      </c>
      <c r="M263" t="str">
        <f t="shared" si="24"/>
        <v>154310</v>
      </c>
      <c r="N263" t="str">
        <f t="shared" si="25"/>
        <v>154399</v>
      </c>
      <c r="O263" s="76" t="str">
        <f t="shared" si="26"/>
        <v>154310000</v>
      </c>
      <c r="P263" s="76" t="str">
        <f t="shared" si="27"/>
        <v>154399999</v>
      </c>
      <c r="Q263" t="s">
        <v>5492</v>
      </c>
      <c r="R263" t="s">
        <v>5513</v>
      </c>
      <c r="S263" t="s">
        <v>6363</v>
      </c>
      <c r="T263" t="s">
        <v>8972</v>
      </c>
      <c r="U263" t="s">
        <v>5514</v>
      </c>
      <c r="V263" t="s">
        <v>6364</v>
      </c>
      <c r="W263" t="str">
        <f t="shared" si="28"/>
        <v>Rør &amp; Fittings  |  Gruppe 15-28 Afløbsrør m.v.  |  Højvandslukkere og rottestop</v>
      </c>
      <c r="X263" t="str">
        <f t="shared" si="29"/>
        <v>c1,15_28,NavLev3_35</v>
      </c>
      <c r="Y263">
        <v>262</v>
      </c>
    </row>
    <row r="264" spans="1:25" x14ac:dyDescent="0.2">
      <c r="A264">
        <v>1</v>
      </c>
      <c r="B264" t="s">
        <v>31</v>
      </c>
      <c r="C264" t="s">
        <v>5619</v>
      </c>
      <c r="D264">
        <v>0</v>
      </c>
      <c r="E264" t="s">
        <v>1330</v>
      </c>
      <c r="F264" t="s">
        <v>6340</v>
      </c>
      <c r="G264">
        <v>2</v>
      </c>
      <c r="H264" t="s">
        <v>6359</v>
      </c>
      <c r="I264" t="s">
        <v>6360</v>
      </c>
      <c r="J264">
        <v>0</v>
      </c>
      <c r="K264" s="73" t="s">
        <v>6367</v>
      </c>
      <c r="L264" t="s">
        <v>6368</v>
      </c>
      <c r="M264" t="str">
        <f t="shared" si="24"/>
        <v>154400</v>
      </c>
      <c r="N264" t="str">
        <f t="shared" si="25"/>
        <v>154499</v>
      </c>
      <c r="O264" s="76" t="str">
        <f t="shared" si="26"/>
        <v>154400000</v>
      </c>
      <c r="P264" s="76" t="str">
        <f t="shared" si="27"/>
        <v>154499999</v>
      </c>
      <c r="Q264" t="s">
        <v>5492</v>
      </c>
      <c r="R264" t="s">
        <v>5513</v>
      </c>
      <c r="S264" t="s">
        <v>6363</v>
      </c>
      <c r="T264" t="s">
        <v>8972</v>
      </c>
      <c r="U264" t="s">
        <v>5514</v>
      </c>
      <c r="V264" t="s">
        <v>6364</v>
      </c>
      <c r="W264" t="str">
        <f t="shared" si="28"/>
        <v>Rør &amp; Fittings  |  Gruppe 15-28 Afløbsrør m.v.  |  Højvandslukkere og rottestop</v>
      </c>
      <c r="X264" t="str">
        <f t="shared" si="29"/>
        <v>c1,15_28,NavLev3_35</v>
      </c>
      <c r="Y264">
        <v>263</v>
      </c>
    </row>
    <row r="265" spans="1:25" x14ac:dyDescent="0.2">
      <c r="A265">
        <v>1</v>
      </c>
      <c r="B265" t="s">
        <v>31</v>
      </c>
      <c r="C265" t="s">
        <v>5619</v>
      </c>
      <c r="D265">
        <v>0</v>
      </c>
      <c r="E265" t="s">
        <v>1330</v>
      </c>
      <c r="F265" t="s">
        <v>6340</v>
      </c>
      <c r="G265">
        <v>2</v>
      </c>
      <c r="H265" t="s">
        <v>6359</v>
      </c>
      <c r="I265" t="s">
        <v>6360</v>
      </c>
      <c r="J265">
        <v>0</v>
      </c>
      <c r="K265" s="73" t="s">
        <v>6369</v>
      </c>
      <c r="L265" t="s">
        <v>6370</v>
      </c>
      <c r="M265" t="str">
        <f t="shared" si="24"/>
        <v>154500</v>
      </c>
      <c r="N265" t="str">
        <f t="shared" si="25"/>
        <v>154599</v>
      </c>
      <c r="O265" s="76" t="str">
        <f t="shared" si="26"/>
        <v>154500000</v>
      </c>
      <c r="P265" s="76" t="str">
        <f t="shared" si="27"/>
        <v>154599999</v>
      </c>
      <c r="Q265" t="s">
        <v>5492</v>
      </c>
      <c r="R265" t="s">
        <v>5513</v>
      </c>
      <c r="S265" t="s">
        <v>6353</v>
      </c>
      <c r="T265" t="s">
        <v>8972</v>
      </c>
      <c r="U265" t="s">
        <v>5514</v>
      </c>
      <c r="V265" t="s">
        <v>6354</v>
      </c>
      <c r="W265" t="str">
        <f t="shared" si="28"/>
        <v>Rør &amp; Fittings  |  Gruppe 15-28 Afløbsrør m.v.  |  Afløbsskåle og tilbehør</v>
      </c>
      <c r="X265" t="str">
        <f t="shared" si="29"/>
        <v>c1,15_28,NavLev3_34</v>
      </c>
      <c r="Y265">
        <v>264</v>
      </c>
    </row>
    <row r="266" spans="1:25" x14ac:dyDescent="0.2">
      <c r="A266">
        <v>1</v>
      </c>
      <c r="B266" t="s">
        <v>31</v>
      </c>
      <c r="C266" t="s">
        <v>5619</v>
      </c>
      <c r="D266">
        <v>0</v>
      </c>
      <c r="E266" t="s">
        <v>1330</v>
      </c>
      <c r="F266" t="s">
        <v>6340</v>
      </c>
      <c r="G266">
        <v>2</v>
      </c>
      <c r="H266" t="s">
        <v>6359</v>
      </c>
      <c r="I266" t="s">
        <v>6360</v>
      </c>
      <c r="J266">
        <v>0</v>
      </c>
      <c r="K266" s="73" t="s">
        <v>6371</v>
      </c>
      <c r="L266" t="s">
        <v>6372</v>
      </c>
      <c r="M266" t="str">
        <f t="shared" si="24"/>
        <v>154960</v>
      </c>
      <c r="N266" t="str">
        <f t="shared" si="25"/>
        <v>154999</v>
      </c>
      <c r="O266" s="76" t="str">
        <f t="shared" si="26"/>
        <v>154960000</v>
      </c>
      <c r="P266" s="76" t="str">
        <f t="shared" si="27"/>
        <v>154999999</v>
      </c>
      <c r="Q266" t="s">
        <v>5492</v>
      </c>
      <c r="R266" t="s">
        <v>5513</v>
      </c>
      <c r="S266" t="s">
        <v>6363</v>
      </c>
      <c r="T266" t="s">
        <v>8972</v>
      </c>
      <c r="U266" t="s">
        <v>5514</v>
      </c>
      <c r="V266" t="s">
        <v>6364</v>
      </c>
      <c r="W266" t="str">
        <f t="shared" si="28"/>
        <v>Rør &amp; Fittings  |  Gruppe 15-28 Afløbsrør m.v.  |  Højvandslukkere og rottestop</v>
      </c>
      <c r="X266" t="str">
        <f t="shared" si="29"/>
        <v>c1,15_28,NavLev3_35</v>
      </c>
      <c r="Y266">
        <v>265</v>
      </c>
    </row>
    <row r="267" spans="1:25" x14ac:dyDescent="0.2">
      <c r="A267">
        <v>1</v>
      </c>
      <c r="B267" t="s">
        <v>31</v>
      </c>
      <c r="C267" t="s">
        <v>5619</v>
      </c>
      <c r="D267">
        <v>0</v>
      </c>
      <c r="E267" t="s">
        <v>1330</v>
      </c>
      <c r="F267" t="s">
        <v>6340</v>
      </c>
      <c r="G267">
        <v>2</v>
      </c>
      <c r="H267" t="s">
        <v>6373</v>
      </c>
      <c r="I267" t="s">
        <v>6374</v>
      </c>
      <c r="J267">
        <v>0</v>
      </c>
      <c r="K267" s="73" t="s">
        <v>6375</v>
      </c>
      <c r="L267" t="s">
        <v>6376</v>
      </c>
      <c r="M267" t="str">
        <f t="shared" si="24"/>
        <v>155000</v>
      </c>
      <c r="N267" t="str">
        <f t="shared" si="25"/>
        <v>155499</v>
      </c>
      <c r="O267" s="76" t="str">
        <f t="shared" si="26"/>
        <v>155000000</v>
      </c>
      <c r="P267" s="76" t="str">
        <f t="shared" si="27"/>
        <v>155499999</v>
      </c>
      <c r="Q267" t="s">
        <v>5492</v>
      </c>
      <c r="R267" t="s">
        <v>5513</v>
      </c>
      <c r="S267" t="s">
        <v>6377</v>
      </c>
      <c r="T267" t="s">
        <v>8972</v>
      </c>
      <c r="U267" t="s">
        <v>5514</v>
      </c>
      <c r="V267" t="s">
        <v>6378</v>
      </c>
      <c r="W267" t="str">
        <f t="shared" si="28"/>
        <v>Rør &amp; Fittings  |  Gruppe 15-28 Afløbsrør m.v.  |  Gulvafløbssystemer</v>
      </c>
      <c r="X267" t="str">
        <f t="shared" si="29"/>
        <v>c1,15_28,NavLev3_36</v>
      </c>
      <c r="Y267">
        <v>266</v>
      </c>
    </row>
    <row r="268" spans="1:25" x14ac:dyDescent="0.2">
      <c r="A268">
        <v>1</v>
      </c>
      <c r="B268" t="s">
        <v>31</v>
      </c>
      <c r="C268" t="s">
        <v>5619</v>
      </c>
      <c r="D268">
        <v>0</v>
      </c>
      <c r="E268" t="s">
        <v>1330</v>
      </c>
      <c r="F268" t="s">
        <v>6340</v>
      </c>
      <c r="G268">
        <v>2</v>
      </c>
      <c r="H268" t="s">
        <v>6373</v>
      </c>
      <c r="I268" t="s">
        <v>6374</v>
      </c>
      <c r="J268">
        <v>0</v>
      </c>
      <c r="K268" s="73" t="s">
        <v>6379</v>
      </c>
      <c r="L268" t="s">
        <v>6380</v>
      </c>
      <c r="M268" t="str">
        <f t="shared" si="24"/>
        <v>155500</v>
      </c>
      <c r="N268" t="str">
        <f t="shared" si="25"/>
        <v>155799</v>
      </c>
      <c r="O268" s="76" t="str">
        <f t="shared" si="26"/>
        <v>155500000</v>
      </c>
      <c r="P268" s="76" t="str">
        <f t="shared" si="27"/>
        <v>155799999</v>
      </c>
      <c r="Q268" t="s">
        <v>5492</v>
      </c>
      <c r="R268" t="s">
        <v>5513</v>
      </c>
      <c r="S268" t="s">
        <v>6377</v>
      </c>
      <c r="T268" t="s">
        <v>8972</v>
      </c>
      <c r="U268" t="s">
        <v>5514</v>
      </c>
      <c r="V268" t="s">
        <v>6378</v>
      </c>
      <c r="W268" t="str">
        <f t="shared" si="28"/>
        <v>Rør &amp; Fittings  |  Gruppe 15-28 Afløbsrør m.v.  |  Gulvafløbssystemer</v>
      </c>
      <c r="X268" t="str">
        <f t="shared" si="29"/>
        <v>c1,15_28,NavLev3_36</v>
      </c>
      <c r="Y268">
        <v>267</v>
      </c>
    </row>
    <row r="269" spans="1:25" x14ac:dyDescent="0.2">
      <c r="A269">
        <v>1</v>
      </c>
      <c r="B269" t="s">
        <v>31</v>
      </c>
      <c r="C269" t="s">
        <v>5619</v>
      </c>
      <c r="D269">
        <v>0</v>
      </c>
      <c r="E269" t="s">
        <v>1330</v>
      </c>
      <c r="F269" t="s">
        <v>6340</v>
      </c>
      <c r="G269">
        <v>2</v>
      </c>
      <c r="H269" t="s">
        <v>6373</v>
      </c>
      <c r="I269" t="s">
        <v>6374</v>
      </c>
      <c r="J269">
        <v>0</v>
      </c>
      <c r="K269" s="73" t="s">
        <v>6381</v>
      </c>
      <c r="L269" t="s">
        <v>6382</v>
      </c>
      <c r="M269" t="str">
        <f t="shared" si="24"/>
        <v>155800</v>
      </c>
      <c r="N269" t="str">
        <f t="shared" si="25"/>
        <v>155999</v>
      </c>
      <c r="O269" s="76" t="str">
        <f t="shared" si="26"/>
        <v>155800000</v>
      </c>
      <c r="P269" s="76" t="str">
        <f t="shared" si="27"/>
        <v>155999999</v>
      </c>
      <c r="Q269" t="s">
        <v>5492</v>
      </c>
      <c r="R269" t="s">
        <v>5513</v>
      </c>
      <c r="S269" t="s">
        <v>6377</v>
      </c>
      <c r="T269" t="s">
        <v>8972</v>
      </c>
      <c r="U269" t="s">
        <v>5514</v>
      </c>
      <c r="V269" t="s">
        <v>6378</v>
      </c>
      <c r="W269" t="str">
        <f t="shared" si="28"/>
        <v>Rør &amp; Fittings  |  Gruppe 15-28 Afløbsrør m.v.  |  Gulvafløbssystemer</v>
      </c>
      <c r="X269" t="str">
        <f t="shared" si="29"/>
        <v>c1,15_28,NavLev3_36</v>
      </c>
      <c r="Y269">
        <v>268</v>
      </c>
    </row>
    <row r="270" spans="1:25" x14ac:dyDescent="0.2">
      <c r="A270">
        <v>1</v>
      </c>
      <c r="B270" t="s">
        <v>31</v>
      </c>
      <c r="C270" t="s">
        <v>5619</v>
      </c>
      <c r="D270">
        <v>0</v>
      </c>
      <c r="E270" t="s">
        <v>1330</v>
      </c>
      <c r="F270" t="s">
        <v>6340</v>
      </c>
      <c r="G270">
        <v>2</v>
      </c>
      <c r="H270" t="s">
        <v>6373</v>
      </c>
      <c r="I270" t="s">
        <v>6374</v>
      </c>
      <c r="J270">
        <v>0</v>
      </c>
      <c r="K270" s="73" t="s">
        <v>6383</v>
      </c>
      <c r="L270" t="s">
        <v>6384</v>
      </c>
      <c r="M270" t="str">
        <f t="shared" si="24"/>
        <v>156000</v>
      </c>
      <c r="N270" t="str">
        <f t="shared" si="25"/>
        <v>156299</v>
      </c>
      <c r="O270" s="76" t="str">
        <f t="shared" si="26"/>
        <v>156000000</v>
      </c>
      <c r="P270" s="76" t="str">
        <f t="shared" si="27"/>
        <v>156299999</v>
      </c>
      <c r="Q270" t="s">
        <v>5492</v>
      </c>
      <c r="R270" t="s">
        <v>5513</v>
      </c>
      <c r="S270" t="s">
        <v>6377</v>
      </c>
      <c r="T270" t="s">
        <v>8972</v>
      </c>
      <c r="U270" t="s">
        <v>5514</v>
      </c>
      <c r="V270" t="s">
        <v>6378</v>
      </c>
      <c r="W270" t="str">
        <f t="shared" si="28"/>
        <v>Rør &amp; Fittings  |  Gruppe 15-28 Afløbsrør m.v.  |  Gulvafløbssystemer</v>
      </c>
      <c r="X270" t="str">
        <f t="shared" si="29"/>
        <v>c1,15_28,NavLev3_36</v>
      </c>
      <c r="Y270">
        <v>269</v>
      </c>
    </row>
    <row r="271" spans="1:25" x14ac:dyDescent="0.2">
      <c r="A271">
        <v>1</v>
      </c>
      <c r="B271" t="s">
        <v>31</v>
      </c>
      <c r="C271" t="s">
        <v>5619</v>
      </c>
      <c r="D271">
        <v>0</v>
      </c>
      <c r="E271" t="s">
        <v>1330</v>
      </c>
      <c r="F271" t="s">
        <v>6340</v>
      </c>
      <c r="G271">
        <v>2</v>
      </c>
      <c r="H271" t="s">
        <v>6373</v>
      </c>
      <c r="I271" t="s">
        <v>6374</v>
      </c>
      <c r="J271">
        <v>0</v>
      </c>
      <c r="K271" s="73" t="s">
        <v>6385</v>
      </c>
      <c r="L271" t="s">
        <v>6386</v>
      </c>
      <c r="M271" t="str">
        <f t="shared" si="24"/>
        <v>158000</v>
      </c>
      <c r="N271" t="str">
        <f t="shared" si="25"/>
        <v>158099</v>
      </c>
      <c r="O271" s="76" t="str">
        <f t="shared" si="26"/>
        <v>158000000</v>
      </c>
      <c r="P271" s="76" t="str">
        <f t="shared" si="27"/>
        <v>158099999</v>
      </c>
      <c r="Q271" t="s">
        <v>5492</v>
      </c>
      <c r="R271" t="s">
        <v>5513</v>
      </c>
      <c r="S271" t="s">
        <v>6377</v>
      </c>
      <c r="T271" t="s">
        <v>8972</v>
      </c>
      <c r="U271" t="s">
        <v>5514</v>
      </c>
      <c r="V271" t="s">
        <v>6378</v>
      </c>
      <c r="W271" t="str">
        <f t="shared" si="28"/>
        <v>Rør &amp; Fittings  |  Gruppe 15-28 Afløbsrør m.v.  |  Gulvafløbssystemer</v>
      </c>
      <c r="X271" t="str">
        <f t="shared" si="29"/>
        <v>c1,15_28,NavLev3_36</v>
      </c>
      <c r="Y271">
        <v>270</v>
      </c>
    </row>
    <row r="272" spans="1:25" x14ac:dyDescent="0.2">
      <c r="A272">
        <v>1</v>
      </c>
      <c r="B272" t="s">
        <v>31</v>
      </c>
      <c r="C272" t="s">
        <v>5619</v>
      </c>
      <c r="D272">
        <v>0</v>
      </c>
      <c r="E272" t="s">
        <v>1352</v>
      </c>
      <c r="F272" t="s">
        <v>6387</v>
      </c>
      <c r="G272">
        <v>2</v>
      </c>
      <c r="H272" t="s">
        <v>6388</v>
      </c>
      <c r="I272" t="s">
        <v>6389</v>
      </c>
      <c r="J272">
        <v>0</v>
      </c>
      <c r="K272" s="73" t="s">
        <v>6390</v>
      </c>
      <c r="L272" t="s">
        <v>6391</v>
      </c>
      <c r="M272" t="str">
        <f t="shared" si="24"/>
        <v>160120</v>
      </c>
      <c r="N272" t="str">
        <f t="shared" si="25"/>
        <v>160829</v>
      </c>
      <c r="O272" s="76" t="str">
        <f t="shared" si="26"/>
        <v>160120000</v>
      </c>
      <c r="P272" s="76" t="str">
        <f t="shared" si="27"/>
        <v>160829999</v>
      </c>
      <c r="Q272" t="s">
        <v>5492</v>
      </c>
      <c r="R272" t="s">
        <v>5513</v>
      </c>
      <c r="S272" t="s">
        <v>6392</v>
      </c>
      <c r="T272" t="s">
        <v>8972</v>
      </c>
      <c r="U272" t="s">
        <v>5514</v>
      </c>
      <c r="V272" t="s">
        <v>6393</v>
      </c>
      <c r="W272" t="str">
        <f t="shared" si="28"/>
        <v>Rør &amp; Fittings  |  Gruppe 15-28 Afløbsrør m.v.  |  Stål- og kobber-afløbsrør og fittings</v>
      </c>
      <c r="X272" t="str">
        <f t="shared" si="29"/>
        <v>c1,15_28,NavLev3_37</v>
      </c>
      <c r="Y272">
        <v>271</v>
      </c>
    </row>
    <row r="273" spans="1:25" x14ac:dyDescent="0.2">
      <c r="A273">
        <v>1</v>
      </c>
      <c r="B273" t="s">
        <v>31</v>
      </c>
      <c r="C273" t="s">
        <v>5619</v>
      </c>
      <c r="D273">
        <v>0</v>
      </c>
      <c r="E273" t="s">
        <v>1352</v>
      </c>
      <c r="F273" t="s">
        <v>6387</v>
      </c>
      <c r="G273">
        <v>2</v>
      </c>
      <c r="H273" t="s">
        <v>6394</v>
      </c>
      <c r="I273" t="s">
        <v>6395</v>
      </c>
      <c r="J273">
        <v>0</v>
      </c>
      <c r="K273" s="73" t="s">
        <v>6396</v>
      </c>
      <c r="L273" t="s">
        <v>6397</v>
      </c>
      <c r="M273" t="str">
        <f t="shared" si="24"/>
        <v>161000</v>
      </c>
      <c r="N273" t="str">
        <f t="shared" si="25"/>
        <v>161029</v>
      </c>
      <c r="O273" s="76" t="str">
        <f t="shared" si="26"/>
        <v>161000000</v>
      </c>
      <c r="P273" s="76" t="str">
        <f t="shared" si="27"/>
        <v>161029999</v>
      </c>
      <c r="Q273" t="s">
        <v>5492</v>
      </c>
      <c r="R273" t="s">
        <v>5513</v>
      </c>
      <c r="S273" t="s">
        <v>6392</v>
      </c>
      <c r="T273" t="s">
        <v>8972</v>
      </c>
      <c r="U273" t="s">
        <v>5514</v>
      </c>
      <c r="V273" t="s">
        <v>6393</v>
      </c>
      <c r="W273" t="str">
        <f t="shared" si="28"/>
        <v>Rør &amp; Fittings  |  Gruppe 15-28 Afløbsrør m.v.  |  Stål- og kobber-afløbsrør og fittings</v>
      </c>
      <c r="X273" t="str">
        <f t="shared" si="29"/>
        <v>c1,15_28,NavLev3_37</v>
      </c>
      <c r="Y273">
        <v>272</v>
      </c>
    </row>
    <row r="274" spans="1:25" x14ac:dyDescent="0.2">
      <c r="A274">
        <v>1</v>
      </c>
      <c r="B274" t="s">
        <v>31</v>
      </c>
      <c r="C274" t="s">
        <v>5619</v>
      </c>
      <c r="D274">
        <v>0</v>
      </c>
      <c r="E274" t="s">
        <v>1352</v>
      </c>
      <c r="F274" t="s">
        <v>6387</v>
      </c>
      <c r="G274">
        <v>2</v>
      </c>
      <c r="H274" t="s">
        <v>6394</v>
      </c>
      <c r="I274" t="s">
        <v>6395</v>
      </c>
      <c r="J274">
        <v>0</v>
      </c>
      <c r="K274" s="73" t="s">
        <v>6398</v>
      </c>
      <c r="L274" t="s">
        <v>6399</v>
      </c>
      <c r="M274" t="str">
        <f t="shared" si="24"/>
        <v>161100</v>
      </c>
      <c r="N274" t="str">
        <f t="shared" si="25"/>
        <v>162849</v>
      </c>
      <c r="O274" s="76" t="str">
        <f t="shared" si="26"/>
        <v>161100000</v>
      </c>
      <c r="P274" s="76" t="str">
        <f t="shared" si="27"/>
        <v>162849999</v>
      </c>
      <c r="Q274" t="s">
        <v>5492</v>
      </c>
      <c r="R274" t="s">
        <v>5513</v>
      </c>
      <c r="S274" t="s">
        <v>6392</v>
      </c>
      <c r="T274" t="s">
        <v>8972</v>
      </c>
      <c r="U274" t="s">
        <v>5514</v>
      </c>
      <c r="V274" t="s">
        <v>6393</v>
      </c>
      <c r="W274" t="str">
        <f t="shared" si="28"/>
        <v>Rør &amp; Fittings  |  Gruppe 15-28 Afløbsrør m.v.  |  Stål- og kobber-afløbsrør og fittings</v>
      </c>
      <c r="X274" t="str">
        <f t="shared" si="29"/>
        <v>c1,15_28,NavLev3_37</v>
      </c>
      <c r="Y274">
        <v>273</v>
      </c>
    </row>
    <row r="275" spans="1:25" x14ac:dyDescent="0.2">
      <c r="A275">
        <v>1</v>
      </c>
      <c r="B275" t="s">
        <v>31</v>
      </c>
      <c r="C275" t="s">
        <v>5619</v>
      </c>
      <c r="D275">
        <v>0</v>
      </c>
      <c r="E275" t="s">
        <v>1352</v>
      </c>
      <c r="F275" t="s">
        <v>6387</v>
      </c>
      <c r="G275">
        <v>2</v>
      </c>
      <c r="H275" t="s">
        <v>6394</v>
      </c>
      <c r="I275" t="s">
        <v>6395</v>
      </c>
      <c r="J275">
        <v>0</v>
      </c>
      <c r="K275" s="73" t="s">
        <v>6400</v>
      </c>
      <c r="L275" t="s">
        <v>6401</v>
      </c>
      <c r="M275" t="str">
        <f t="shared" si="24"/>
        <v>162900</v>
      </c>
      <c r="N275" t="str">
        <f t="shared" si="25"/>
        <v>162949</v>
      </c>
      <c r="O275" s="76" t="str">
        <f t="shared" si="26"/>
        <v>162900000</v>
      </c>
      <c r="P275" s="76" t="str">
        <f t="shared" si="27"/>
        <v>162949999</v>
      </c>
      <c r="Q275" t="s">
        <v>5492</v>
      </c>
      <c r="R275" t="s">
        <v>5513</v>
      </c>
      <c r="S275" t="s">
        <v>6392</v>
      </c>
      <c r="T275" t="s">
        <v>8972</v>
      </c>
      <c r="U275" t="s">
        <v>5514</v>
      </c>
      <c r="V275" t="s">
        <v>6393</v>
      </c>
      <c r="W275" t="str">
        <f t="shared" si="28"/>
        <v>Rør &amp; Fittings  |  Gruppe 15-28 Afløbsrør m.v.  |  Stål- og kobber-afløbsrør og fittings</v>
      </c>
      <c r="X275" t="str">
        <f t="shared" si="29"/>
        <v>c1,15_28,NavLev3_37</v>
      </c>
      <c r="Y275">
        <v>274</v>
      </c>
    </row>
    <row r="276" spans="1:25" x14ac:dyDescent="0.2">
      <c r="A276">
        <v>1</v>
      </c>
      <c r="B276" t="s">
        <v>31</v>
      </c>
      <c r="C276" t="s">
        <v>5619</v>
      </c>
      <c r="D276">
        <v>0</v>
      </c>
      <c r="E276" t="s">
        <v>1352</v>
      </c>
      <c r="F276" t="s">
        <v>6387</v>
      </c>
      <c r="G276">
        <v>2</v>
      </c>
      <c r="H276" t="s">
        <v>6394</v>
      </c>
      <c r="I276" t="s">
        <v>6395</v>
      </c>
      <c r="J276">
        <v>0</v>
      </c>
      <c r="K276" s="73" t="s">
        <v>6402</v>
      </c>
      <c r="L276" t="s">
        <v>6403</v>
      </c>
      <c r="M276" t="str">
        <f t="shared" si="24"/>
        <v>163150</v>
      </c>
      <c r="N276" t="str">
        <f t="shared" si="25"/>
        <v>163159</v>
      </c>
      <c r="O276" s="76" t="str">
        <f t="shared" si="26"/>
        <v>163150000</v>
      </c>
      <c r="P276" s="76" t="str">
        <f t="shared" si="27"/>
        <v>163159999</v>
      </c>
      <c r="Q276" t="s">
        <v>5492</v>
      </c>
      <c r="R276" t="s">
        <v>5513</v>
      </c>
      <c r="S276" t="s">
        <v>6392</v>
      </c>
      <c r="T276" t="s">
        <v>8972</v>
      </c>
      <c r="U276" t="s">
        <v>5514</v>
      </c>
      <c r="V276" t="s">
        <v>6393</v>
      </c>
      <c r="W276" t="str">
        <f t="shared" si="28"/>
        <v>Rør &amp; Fittings  |  Gruppe 15-28 Afløbsrør m.v.  |  Stål- og kobber-afløbsrør og fittings</v>
      </c>
      <c r="X276" t="str">
        <f t="shared" si="29"/>
        <v>c1,15_28,NavLev3_37</v>
      </c>
      <c r="Y276">
        <v>275</v>
      </c>
    </row>
    <row r="277" spans="1:25" x14ac:dyDescent="0.2">
      <c r="A277">
        <v>1</v>
      </c>
      <c r="B277" t="s">
        <v>31</v>
      </c>
      <c r="C277" t="s">
        <v>5619</v>
      </c>
      <c r="D277">
        <v>0</v>
      </c>
      <c r="E277" t="s">
        <v>1352</v>
      </c>
      <c r="F277" t="s">
        <v>6387</v>
      </c>
      <c r="G277">
        <v>2</v>
      </c>
      <c r="H277" t="s">
        <v>6404</v>
      </c>
      <c r="I277" t="s">
        <v>6405</v>
      </c>
      <c r="J277">
        <v>0</v>
      </c>
      <c r="K277" s="73" t="s">
        <v>6406</v>
      </c>
      <c r="L277" t="s">
        <v>6407</v>
      </c>
      <c r="M277" t="str">
        <f t="shared" si="24"/>
        <v>163200</v>
      </c>
      <c r="N277" t="str">
        <f t="shared" si="25"/>
        <v>163299</v>
      </c>
      <c r="O277" s="76" t="str">
        <f t="shared" si="26"/>
        <v>163200000</v>
      </c>
      <c r="P277" s="76" t="str">
        <f t="shared" si="27"/>
        <v>163299999</v>
      </c>
      <c r="Q277" t="s">
        <v>5492</v>
      </c>
      <c r="R277" t="s">
        <v>5513</v>
      </c>
      <c r="S277" t="s">
        <v>6392</v>
      </c>
      <c r="T277" t="s">
        <v>8972</v>
      </c>
      <c r="U277" t="s">
        <v>5514</v>
      </c>
      <c r="V277" t="s">
        <v>6393</v>
      </c>
      <c r="W277" t="str">
        <f t="shared" si="28"/>
        <v>Rør &amp; Fittings  |  Gruppe 15-28 Afløbsrør m.v.  |  Stål- og kobber-afløbsrør og fittings</v>
      </c>
      <c r="X277" t="str">
        <f t="shared" si="29"/>
        <v>c1,15_28,NavLev3_37</v>
      </c>
      <c r="Y277">
        <v>276</v>
      </c>
    </row>
    <row r="278" spans="1:25" x14ac:dyDescent="0.2">
      <c r="A278">
        <v>1</v>
      </c>
      <c r="B278" t="s">
        <v>31</v>
      </c>
      <c r="C278" t="s">
        <v>5619</v>
      </c>
      <c r="D278">
        <v>0</v>
      </c>
      <c r="E278" t="s">
        <v>1352</v>
      </c>
      <c r="F278" t="s">
        <v>6387</v>
      </c>
      <c r="G278">
        <v>2</v>
      </c>
      <c r="H278" t="s">
        <v>6408</v>
      </c>
      <c r="I278" t="s">
        <v>6409</v>
      </c>
      <c r="J278">
        <v>0</v>
      </c>
      <c r="K278" s="73" t="s">
        <v>6410</v>
      </c>
      <c r="L278" t="s">
        <v>6411</v>
      </c>
      <c r="M278" t="str">
        <f t="shared" si="24"/>
        <v>163500</v>
      </c>
      <c r="N278" t="str">
        <f t="shared" si="25"/>
        <v>164199</v>
      </c>
      <c r="O278" s="76" t="str">
        <f t="shared" si="26"/>
        <v>163500000</v>
      </c>
      <c r="P278" s="76" t="str">
        <f t="shared" si="27"/>
        <v>164199999</v>
      </c>
      <c r="Q278" t="s">
        <v>5492</v>
      </c>
      <c r="R278" t="s">
        <v>5513</v>
      </c>
      <c r="S278" t="s">
        <v>6392</v>
      </c>
      <c r="T278" t="s">
        <v>8972</v>
      </c>
      <c r="U278" t="s">
        <v>5514</v>
      </c>
      <c r="V278" t="s">
        <v>6393</v>
      </c>
      <c r="W278" t="str">
        <f t="shared" si="28"/>
        <v>Rør &amp; Fittings  |  Gruppe 15-28 Afløbsrør m.v.  |  Stål- og kobber-afløbsrør og fittings</v>
      </c>
      <c r="X278" t="str">
        <f t="shared" si="29"/>
        <v>c1,15_28,NavLev3_37</v>
      </c>
      <c r="Y278">
        <v>277</v>
      </c>
    </row>
    <row r="279" spans="1:25" x14ac:dyDescent="0.2">
      <c r="A279">
        <v>1</v>
      </c>
      <c r="B279" t="s">
        <v>31</v>
      </c>
      <c r="C279" t="s">
        <v>5619</v>
      </c>
      <c r="D279">
        <v>0</v>
      </c>
      <c r="E279" t="s">
        <v>1352</v>
      </c>
      <c r="F279" t="s">
        <v>6387</v>
      </c>
      <c r="G279">
        <v>2</v>
      </c>
      <c r="H279" t="s">
        <v>6412</v>
      </c>
      <c r="I279" t="s">
        <v>6413</v>
      </c>
      <c r="J279">
        <v>0</v>
      </c>
      <c r="K279" s="73" t="s">
        <v>6414</v>
      </c>
      <c r="L279" t="s">
        <v>6415</v>
      </c>
      <c r="M279" t="str">
        <f t="shared" si="24"/>
        <v>164900</v>
      </c>
      <c r="N279" t="str">
        <f t="shared" si="25"/>
        <v>165099</v>
      </c>
      <c r="O279" s="76" t="str">
        <f t="shared" si="26"/>
        <v>164900000</v>
      </c>
      <c r="P279" s="76" t="str">
        <f t="shared" si="27"/>
        <v>165099999</v>
      </c>
      <c r="Q279" t="s">
        <v>5492</v>
      </c>
      <c r="R279" t="s">
        <v>5513</v>
      </c>
      <c r="S279" t="s">
        <v>6392</v>
      </c>
      <c r="T279" t="s">
        <v>8972</v>
      </c>
      <c r="U279" t="s">
        <v>5514</v>
      </c>
      <c r="V279" t="s">
        <v>6393</v>
      </c>
      <c r="W279" t="str">
        <f t="shared" si="28"/>
        <v>Rør &amp; Fittings  |  Gruppe 15-28 Afløbsrør m.v.  |  Stål- og kobber-afløbsrør og fittings</v>
      </c>
      <c r="X279" t="str">
        <f t="shared" si="29"/>
        <v>c1,15_28,NavLev3_37</v>
      </c>
      <c r="Y279">
        <v>278</v>
      </c>
    </row>
    <row r="280" spans="1:25" x14ac:dyDescent="0.2">
      <c r="A280">
        <v>1</v>
      </c>
      <c r="B280" t="s">
        <v>31</v>
      </c>
      <c r="C280" t="s">
        <v>5619</v>
      </c>
      <c r="D280">
        <v>0</v>
      </c>
      <c r="E280" t="s">
        <v>1374</v>
      </c>
      <c r="F280" t="s">
        <v>6416</v>
      </c>
      <c r="G280">
        <v>2</v>
      </c>
      <c r="H280" t="s">
        <v>6417</v>
      </c>
      <c r="I280" t="s">
        <v>6418</v>
      </c>
      <c r="J280">
        <v>0</v>
      </c>
      <c r="K280" s="73" t="s">
        <v>6419</v>
      </c>
      <c r="L280" t="s">
        <v>6420</v>
      </c>
      <c r="M280" t="str">
        <f t="shared" si="24"/>
        <v>170200</v>
      </c>
      <c r="N280" t="str">
        <f t="shared" si="25"/>
        <v>172999</v>
      </c>
      <c r="O280" s="76" t="str">
        <f t="shared" si="26"/>
        <v>170200000</v>
      </c>
      <c r="P280" s="76" t="str">
        <f t="shared" si="27"/>
        <v>172999999</v>
      </c>
      <c r="Q280" t="s">
        <v>5492</v>
      </c>
      <c r="R280" t="s">
        <v>5513</v>
      </c>
      <c r="S280" t="s">
        <v>6421</v>
      </c>
      <c r="T280" t="s">
        <v>8972</v>
      </c>
      <c r="U280" t="s">
        <v>5514</v>
      </c>
      <c r="V280" t="s">
        <v>6422</v>
      </c>
      <c r="W280" t="str">
        <f t="shared" si="28"/>
        <v>Rør &amp; Fittings  |  Gruppe 15-28 Afløbsrør m.v.  |  Plast-afløbsrør og fittings</v>
      </c>
      <c r="X280" t="str">
        <f t="shared" si="29"/>
        <v>c1,15_28,NavLev3_38</v>
      </c>
      <c r="Y280">
        <v>279</v>
      </c>
    </row>
    <row r="281" spans="1:25" x14ac:dyDescent="0.2">
      <c r="A281">
        <v>1</v>
      </c>
      <c r="B281" t="s">
        <v>31</v>
      </c>
      <c r="C281" t="s">
        <v>5619</v>
      </c>
      <c r="D281">
        <v>0</v>
      </c>
      <c r="E281" t="s">
        <v>1374</v>
      </c>
      <c r="F281" t="s">
        <v>6416</v>
      </c>
      <c r="G281">
        <v>2</v>
      </c>
      <c r="H281" t="s">
        <v>6417</v>
      </c>
      <c r="I281" t="s">
        <v>6418</v>
      </c>
      <c r="J281">
        <v>0</v>
      </c>
      <c r="K281" s="73" t="s">
        <v>6423</v>
      </c>
      <c r="L281" t="s">
        <v>6424</v>
      </c>
      <c r="M281" t="str">
        <f t="shared" si="24"/>
        <v>173900</v>
      </c>
      <c r="N281" t="str">
        <f t="shared" si="25"/>
        <v>173999</v>
      </c>
      <c r="O281" s="76" t="str">
        <f t="shared" si="26"/>
        <v>173900000</v>
      </c>
      <c r="P281" s="76" t="str">
        <f t="shared" si="27"/>
        <v>173999999</v>
      </c>
      <c r="Q281" t="s">
        <v>5492</v>
      </c>
      <c r="R281" t="s">
        <v>5513</v>
      </c>
      <c r="S281" t="s">
        <v>6421</v>
      </c>
      <c r="T281" t="s">
        <v>8972</v>
      </c>
      <c r="U281" t="s">
        <v>5514</v>
      </c>
      <c r="V281" t="s">
        <v>6422</v>
      </c>
      <c r="W281" t="str">
        <f t="shared" si="28"/>
        <v>Rør &amp; Fittings  |  Gruppe 15-28 Afløbsrør m.v.  |  Plast-afløbsrør og fittings</v>
      </c>
      <c r="X281" t="str">
        <f t="shared" si="29"/>
        <v>c1,15_28,NavLev3_38</v>
      </c>
      <c r="Y281">
        <v>280</v>
      </c>
    </row>
    <row r="282" spans="1:25" x14ac:dyDescent="0.2">
      <c r="A282">
        <v>1</v>
      </c>
      <c r="B282" t="s">
        <v>31</v>
      </c>
      <c r="C282" t="s">
        <v>5619</v>
      </c>
      <c r="D282">
        <v>0</v>
      </c>
      <c r="E282" t="s">
        <v>1374</v>
      </c>
      <c r="F282" t="s">
        <v>6416</v>
      </c>
      <c r="G282">
        <v>2</v>
      </c>
      <c r="H282" t="s">
        <v>6417</v>
      </c>
      <c r="I282" t="s">
        <v>6418</v>
      </c>
      <c r="J282">
        <v>0</v>
      </c>
      <c r="K282" s="73" t="s">
        <v>6425</v>
      </c>
      <c r="L282" t="s">
        <v>6426</v>
      </c>
      <c r="M282" t="str">
        <f t="shared" si="24"/>
        <v>176900</v>
      </c>
      <c r="N282" t="str">
        <f t="shared" si="25"/>
        <v>176999</v>
      </c>
      <c r="O282" s="76" t="str">
        <f t="shared" si="26"/>
        <v>176900000</v>
      </c>
      <c r="P282" s="76" t="str">
        <f t="shared" si="27"/>
        <v>176999999</v>
      </c>
      <c r="Q282" t="s">
        <v>5492</v>
      </c>
      <c r="R282" t="s">
        <v>5513</v>
      </c>
      <c r="S282" t="s">
        <v>6421</v>
      </c>
      <c r="T282" t="s">
        <v>8972</v>
      </c>
      <c r="U282" t="s">
        <v>5514</v>
      </c>
      <c r="V282" t="s">
        <v>6422</v>
      </c>
      <c r="W282" t="str">
        <f t="shared" si="28"/>
        <v>Rør &amp; Fittings  |  Gruppe 15-28 Afløbsrør m.v.  |  Plast-afløbsrør og fittings</v>
      </c>
      <c r="X282" t="str">
        <f t="shared" si="29"/>
        <v>c1,15_28,NavLev3_38</v>
      </c>
      <c r="Y282">
        <v>281</v>
      </c>
    </row>
    <row r="283" spans="1:25" x14ac:dyDescent="0.2">
      <c r="A283">
        <v>1</v>
      </c>
      <c r="B283" t="s">
        <v>31</v>
      </c>
      <c r="C283" t="s">
        <v>5619</v>
      </c>
      <c r="D283">
        <v>0</v>
      </c>
      <c r="E283" t="s">
        <v>1396</v>
      </c>
      <c r="F283" t="s">
        <v>6427</v>
      </c>
      <c r="G283">
        <v>2</v>
      </c>
      <c r="H283" t="s">
        <v>6428</v>
      </c>
      <c r="I283" t="s">
        <v>6429</v>
      </c>
      <c r="J283">
        <v>0</v>
      </c>
      <c r="K283" s="73" t="s">
        <v>6430</v>
      </c>
      <c r="L283" t="s">
        <v>6431</v>
      </c>
      <c r="M283" t="str">
        <f t="shared" si="24"/>
        <v>182600</v>
      </c>
      <c r="N283" t="str">
        <f t="shared" si="25"/>
        <v>183899</v>
      </c>
      <c r="O283" s="76" t="str">
        <f t="shared" si="26"/>
        <v>182600000</v>
      </c>
      <c r="P283" s="76" t="str">
        <f t="shared" si="27"/>
        <v>183899999</v>
      </c>
      <c r="Q283" t="s">
        <v>5492</v>
      </c>
      <c r="R283" t="s">
        <v>5513</v>
      </c>
      <c r="S283" t="s">
        <v>6421</v>
      </c>
      <c r="T283" t="s">
        <v>8972</v>
      </c>
      <c r="U283" t="s">
        <v>5514</v>
      </c>
      <c r="V283" t="s">
        <v>6422</v>
      </c>
      <c r="W283" t="str">
        <f t="shared" si="28"/>
        <v>Rør &amp; Fittings  |  Gruppe 15-28 Afløbsrør m.v.  |  Plast-afløbsrør og fittings</v>
      </c>
      <c r="X283" t="str">
        <f t="shared" si="29"/>
        <v>c1,15_28,NavLev3_38</v>
      </c>
      <c r="Y283">
        <v>282</v>
      </c>
    </row>
    <row r="284" spans="1:25" x14ac:dyDescent="0.2">
      <c r="A284">
        <v>1</v>
      </c>
      <c r="B284" t="s">
        <v>31</v>
      </c>
      <c r="C284" t="s">
        <v>5619</v>
      </c>
      <c r="D284">
        <v>0</v>
      </c>
      <c r="E284" t="s">
        <v>1396</v>
      </c>
      <c r="F284" t="s">
        <v>6427</v>
      </c>
      <c r="G284">
        <v>2</v>
      </c>
      <c r="H284" t="s">
        <v>6432</v>
      </c>
      <c r="I284" t="s">
        <v>6433</v>
      </c>
      <c r="J284">
        <v>0</v>
      </c>
      <c r="K284" s="73" t="s">
        <v>6434</v>
      </c>
      <c r="L284" t="s">
        <v>6435</v>
      </c>
      <c r="M284" t="str">
        <f t="shared" si="24"/>
        <v>184000</v>
      </c>
      <c r="N284" t="str">
        <f t="shared" si="25"/>
        <v>184399</v>
      </c>
      <c r="O284" s="76" t="str">
        <f t="shared" si="26"/>
        <v>184000000</v>
      </c>
      <c r="P284" s="76" t="str">
        <f t="shared" si="27"/>
        <v>184399999</v>
      </c>
      <c r="Q284" t="s">
        <v>5492</v>
      </c>
      <c r="R284" t="s">
        <v>5513</v>
      </c>
      <c r="S284" t="s">
        <v>6421</v>
      </c>
      <c r="T284" t="s">
        <v>8972</v>
      </c>
      <c r="U284" t="s">
        <v>5514</v>
      </c>
      <c r="V284" t="s">
        <v>6422</v>
      </c>
      <c r="W284" t="str">
        <f t="shared" si="28"/>
        <v>Rør &amp; Fittings  |  Gruppe 15-28 Afløbsrør m.v.  |  Plast-afløbsrør og fittings</v>
      </c>
      <c r="X284" t="str">
        <f t="shared" si="29"/>
        <v>c1,15_28,NavLev3_38</v>
      </c>
      <c r="Y284">
        <v>283</v>
      </c>
    </row>
    <row r="285" spans="1:25" x14ac:dyDescent="0.2">
      <c r="A285">
        <v>1</v>
      </c>
      <c r="B285" t="s">
        <v>31</v>
      </c>
      <c r="C285" t="s">
        <v>5619</v>
      </c>
      <c r="D285">
        <v>0</v>
      </c>
      <c r="E285" t="s">
        <v>1396</v>
      </c>
      <c r="F285" t="s">
        <v>6427</v>
      </c>
      <c r="G285">
        <v>2</v>
      </c>
      <c r="H285" t="s">
        <v>6432</v>
      </c>
      <c r="I285" t="s">
        <v>6433</v>
      </c>
      <c r="J285">
        <v>0</v>
      </c>
      <c r="K285" s="73" t="s">
        <v>6436</v>
      </c>
      <c r="L285" t="s">
        <v>6437</v>
      </c>
      <c r="M285" t="str">
        <f t="shared" si="24"/>
        <v>184400</v>
      </c>
      <c r="N285" t="str">
        <f t="shared" si="25"/>
        <v>184499</v>
      </c>
      <c r="O285" s="76" t="str">
        <f t="shared" si="26"/>
        <v>184400000</v>
      </c>
      <c r="P285" s="76" t="str">
        <f t="shared" si="27"/>
        <v>184499999</v>
      </c>
      <c r="Q285" t="s">
        <v>5492</v>
      </c>
      <c r="R285" t="s">
        <v>5513</v>
      </c>
      <c r="S285" t="s">
        <v>6421</v>
      </c>
      <c r="T285" t="s">
        <v>8972</v>
      </c>
      <c r="U285" t="s">
        <v>5514</v>
      </c>
      <c r="V285" t="s">
        <v>6422</v>
      </c>
      <c r="W285" t="str">
        <f t="shared" si="28"/>
        <v>Rør &amp; Fittings  |  Gruppe 15-28 Afløbsrør m.v.  |  Plast-afløbsrør og fittings</v>
      </c>
      <c r="X285" t="str">
        <f t="shared" si="29"/>
        <v>c1,15_28,NavLev3_38</v>
      </c>
      <c r="Y285">
        <v>284</v>
      </c>
    </row>
    <row r="286" spans="1:25" x14ac:dyDescent="0.2">
      <c r="A286">
        <v>1</v>
      </c>
      <c r="B286" t="s">
        <v>31</v>
      </c>
      <c r="C286" t="s">
        <v>5619</v>
      </c>
      <c r="D286">
        <v>0</v>
      </c>
      <c r="E286" t="s">
        <v>1396</v>
      </c>
      <c r="F286" t="s">
        <v>6427</v>
      </c>
      <c r="G286">
        <v>2</v>
      </c>
      <c r="H286" t="s">
        <v>6432</v>
      </c>
      <c r="I286" t="s">
        <v>6433</v>
      </c>
      <c r="J286">
        <v>0</v>
      </c>
      <c r="K286" s="73" t="s">
        <v>6438</v>
      </c>
      <c r="L286" t="s">
        <v>6439</v>
      </c>
      <c r="M286" t="str">
        <f t="shared" si="24"/>
        <v>184500</v>
      </c>
      <c r="N286" t="str">
        <f t="shared" si="25"/>
        <v>184899</v>
      </c>
      <c r="O286" s="76" t="str">
        <f t="shared" si="26"/>
        <v>184500000</v>
      </c>
      <c r="P286" s="76" t="str">
        <f t="shared" si="27"/>
        <v>184899999</v>
      </c>
      <c r="Q286" t="s">
        <v>5492</v>
      </c>
      <c r="R286" t="s">
        <v>5513</v>
      </c>
      <c r="S286" t="s">
        <v>6421</v>
      </c>
      <c r="T286" t="s">
        <v>8972</v>
      </c>
      <c r="U286" t="s">
        <v>5514</v>
      </c>
      <c r="V286" t="s">
        <v>6422</v>
      </c>
      <c r="W286" t="str">
        <f t="shared" si="28"/>
        <v>Rør &amp; Fittings  |  Gruppe 15-28 Afløbsrør m.v.  |  Plast-afløbsrør og fittings</v>
      </c>
      <c r="X286" t="str">
        <f t="shared" si="29"/>
        <v>c1,15_28,NavLev3_38</v>
      </c>
      <c r="Y286">
        <v>285</v>
      </c>
    </row>
    <row r="287" spans="1:25" x14ac:dyDescent="0.2">
      <c r="A287">
        <v>1</v>
      </c>
      <c r="B287" t="s">
        <v>31</v>
      </c>
      <c r="C287" t="s">
        <v>5619</v>
      </c>
      <c r="D287">
        <v>0</v>
      </c>
      <c r="E287" t="s">
        <v>1396</v>
      </c>
      <c r="F287" t="s">
        <v>6427</v>
      </c>
      <c r="G287">
        <v>2</v>
      </c>
      <c r="H287" t="s">
        <v>6432</v>
      </c>
      <c r="I287" t="s">
        <v>6433</v>
      </c>
      <c r="J287">
        <v>0</v>
      </c>
      <c r="K287" s="73" t="s">
        <v>6440</v>
      </c>
      <c r="L287" t="s">
        <v>6441</v>
      </c>
      <c r="M287" t="str">
        <f t="shared" si="24"/>
        <v>185010</v>
      </c>
      <c r="N287" t="str">
        <f t="shared" si="25"/>
        <v>185019</v>
      </c>
      <c r="O287" s="76" t="str">
        <f t="shared" si="26"/>
        <v>185010000</v>
      </c>
      <c r="P287" s="76" t="str">
        <f t="shared" si="27"/>
        <v>185019999</v>
      </c>
      <c r="Q287" t="s">
        <v>5492</v>
      </c>
      <c r="R287" t="s">
        <v>5513</v>
      </c>
      <c r="S287" t="s">
        <v>6421</v>
      </c>
      <c r="T287" t="s">
        <v>8972</v>
      </c>
      <c r="U287" t="s">
        <v>5514</v>
      </c>
      <c r="V287" t="s">
        <v>6422</v>
      </c>
      <c r="W287" t="str">
        <f t="shared" si="28"/>
        <v>Rør &amp; Fittings  |  Gruppe 15-28 Afløbsrør m.v.  |  Plast-afløbsrør og fittings</v>
      </c>
      <c r="X287" t="str">
        <f t="shared" si="29"/>
        <v>c1,15_28,NavLev3_38</v>
      </c>
      <c r="Y287">
        <v>286</v>
      </c>
    </row>
    <row r="288" spans="1:25" x14ac:dyDescent="0.2">
      <c r="A288">
        <v>1</v>
      </c>
      <c r="B288" t="s">
        <v>31</v>
      </c>
      <c r="C288" t="s">
        <v>5619</v>
      </c>
      <c r="D288">
        <v>0</v>
      </c>
      <c r="E288" t="s">
        <v>1396</v>
      </c>
      <c r="F288" t="s">
        <v>6427</v>
      </c>
      <c r="G288">
        <v>2</v>
      </c>
      <c r="H288" t="s">
        <v>6442</v>
      </c>
      <c r="I288" t="s">
        <v>6443</v>
      </c>
      <c r="J288">
        <v>0</v>
      </c>
      <c r="K288" s="73" t="s">
        <v>6444</v>
      </c>
      <c r="L288" t="s">
        <v>6445</v>
      </c>
      <c r="M288" t="str">
        <f t="shared" si="24"/>
        <v>186000</v>
      </c>
      <c r="N288" t="str">
        <f t="shared" si="25"/>
        <v>186099</v>
      </c>
      <c r="O288" s="76" t="str">
        <f t="shared" si="26"/>
        <v>186000000</v>
      </c>
      <c r="P288" s="76" t="str">
        <f t="shared" si="27"/>
        <v>186099999</v>
      </c>
      <c r="Q288" t="s">
        <v>5492</v>
      </c>
      <c r="R288" t="s">
        <v>5513</v>
      </c>
      <c r="S288" t="s">
        <v>6421</v>
      </c>
      <c r="T288" t="s">
        <v>8972</v>
      </c>
      <c r="U288" t="s">
        <v>5514</v>
      </c>
      <c r="V288" t="s">
        <v>6422</v>
      </c>
      <c r="W288" t="str">
        <f t="shared" si="28"/>
        <v>Rør &amp; Fittings  |  Gruppe 15-28 Afløbsrør m.v.  |  Plast-afløbsrør og fittings</v>
      </c>
      <c r="X288" t="str">
        <f t="shared" si="29"/>
        <v>c1,15_28,NavLev3_38</v>
      </c>
      <c r="Y288">
        <v>287</v>
      </c>
    </row>
    <row r="289" spans="1:25" x14ac:dyDescent="0.2">
      <c r="A289">
        <v>1</v>
      </c>
      <c r="B289" t="s">
        <v>31</v>
      </c>
      <c r="C289" t="s">
        <v>5619</v>
      </c>
      <c r="D289">
        <v>0</v>
      </c>
      <c r="E289" t="s">
        <v>1396</v>
      </c>
      <c r="F289" t="s">
        <v>6427</v>
      </c>
      <c r="G289">
        <v>2</v>
      </c>
      <c r="H289" t="s">
        <v>6442</v>
      </c>
      <c r="I289" t="s">
        <v>6443</v>
      </c>
      <c r="J289">
        <v>0</v>
      </c>
      <c r="K289" s="73" t="s">
        <v>6446</v>
      </c>
      <c r="L289" t="s">
        <v>6447</v>
      </c>
      <c r="M289" t="str">
        <f t="shared" si="24"/>
        <v>186100</v>
      </c>
      <c r="N289" t="str">
        <f t="shared" si="25"/>
        <v>187999</v>
      </c>
      <c r="O289" s="76" t="str">
        <f t="shared" si="26"/>
        <v>186100000</v>
      </c>
      <c r="P289" s="76" t="str">
        <f t="shared" si="27"/>
        <v>187999999</v>
      </c>
      <c r="Q289" t="s">
        <v>5492</v>
      </c>
      <c r="R289" t="s">
        <v>5513</v>
      </c>
      <c r="S289" t="s">
        <v>6421</v>
      </c>
      <c r="T289" t="s">
        <v>8972</v>
      </c>
      <c r="U289" t="s">
        <v>5514</v>
      </c>
      <c r="V289" t="s">
        <v>6422</v>
      </c>
      <c r="W289" t="str">
        <f t="shared" si="28"/>
        <v>Rør &amp; Fittings  |  Gruppe 15-28 Afløbsrør m.v.  |  Plast-afløbsrør og fittings</v>
      </c>
      <c r="X289" t="str">
        <f t="shared" si="29"/>
        <v>c1,15_28,NavLev3_38</v>
      </c>
      <c r="Y289">
        <v>288</v>
      </c>
    </row>
    <row r="290" spans="1:25" x14ac:dyDescent="0.2">
      <c r="A290">
        <v>1</v>
      </c>
      <c r="B290" t="s">
        <v>31</v>
      </c>
      <c r="C290" t="s">
        <v>5619</v>
      </c>
      <c r="D290">
        <v>0</v>
      </c>
      <c r="E290" t="s">
        <v>1396</v>
      </c>
      <c r="F290" t="s">
        <v>6427</v>
      </c>
      <c r="G290">
        <v>2</v>
      </c>
      <c r="H290" t="s">
        <v>6448</v>
      </c>
      <c r="I290" t="s">
        <v>6449</v>
      </c>
      <c r="J290">
        <v>0</v>
      </c>
      <c r="K290" s="73" t="s">
        <v>6450</v>
      </c>
      <c r="L290" t="s">
        <v>6451</v>
      </c>
      <c r="M290" t="str">
        <f t="shared" si="24"/>
        <v>188600</v>
      </c>
      <c r="N290" t="str">
        <f t="shared" si="25"/>
        <v>189299</v>
      </c>
      <c r="O290" s="76" t="str">
        <f t="shared" si="26"/>
        <v>188600000</v>
      </c>
      <c r="P290" s="76" t="str">
        <f t="shared" si="27"/>
        <v>189299999</v>
      </c>
      <c r="Q290" t="s">
        <v>5492</v>
      </c>
      <c r="R290" t="s">
        <v>5513</v>
      </c>
      <c r="S290" t="s">
        <v>6421</v>
      </c>
      <c r="T290" t="s">
        <v>8972</v>
      </c>
      <c r="U290" t="s">
        <v>5514</v>
      </c>
      <c r="V290" t="s">
        <v>6422</v>
      </c>
      <c r="W290" t="str">
        <f t="shared" si="28"/>
        <v>Rør &amp; Fittings  |  Gruppe 15-28 Afløbsrør m.v.  |  Plast-afløbsrør og fittings</v>
      </c>
      <c r="X290" t="str">
        <f t="shared" si="29"/>
        <v>c1,15_28,NavLev3_38</v>
      </c>
      <c r="Y290">
        <v>289</v>
      </c>
    </row>
    <row r="291" spans="1:25" x14ac:dyDescent="0.2">
      <c r="A291">
        <v>1</v>
      </c>
      <c r="B291" t="s">
        <v>31</v>
      </c>
      <c r="C291" t="s">
        <v>5619</v>
      </c>
      <c r="D291">
        <v>0</v>
      </c>
      <c r="E291" t="s">
        <v>1418</v>
      </c>
      <c r="F291" t="s">
        <v>6452</v>
      </c>
      <c r="G291">
        <v>2</v>
      </c>
      <c r="H291" t="s">
        <v>6453</v>
      </c>
      <c r="I291" t="s">
        <v>6454</v>
      </c>
      <c r="J291">
        <v>0</v>
      </c>
      <c r="K291" s="73" t="s">
        <v>6455</v>
      </c>
      <c r="L291" t="s">
        <v>6456</v>
      </c>
      <c r="M291" t="str">
        <f t="shared" si="24"/>
        <v>191000</v>
      </c>
      <c r="N291" t="str">
        <f t="shared" si="25"/>
        <v>191199</v>
      </c>
      <c r="O291" s="76" t="str">
        <f t="shared" si="26"/>
        <v>191000000</v>
      </c>
      <c r="P291" s="76" t="str">
        <f t="shared" si="27"/>
        <v>191199999</v>
      </c>
      <c r="Q291" t="s">
        <v>5492</v>
      </c>
      <c r="R291" t="s">
        <v>5513</v>
      </c>
      <c r="S291" t="s">
        <v>6457</v>
      </c>
      <c r="T291" t="s">
        <v>8972</v>
      </c>
      <c r="U291" t="s">
        <v>5514</v>
      </c>
      <c r="V291" t="s">
        <v>6458</v>
      </c>
      <c r="W291" t="str">
        <f t="shared" si="28"/>
        <v>Rør &amp; Fittings  |  Gruppe 15-28 Afløbsrør m.v.  |  Kloakrør og brønde af plast</v>
      </c>
      <c r="X291" t="str">
        <f t="shared" si="29"/>
        <v>c1,15_28,NavLev3_39</v>
      </c>
      <c r="Y291">
        <v>290</v>
      </c>
    </row>
    <row r="292" spans="1:25" x14ac:dyDescent="0.2">
      <c r="A292">
        <v>1</v>
      </c>
      <c r="B292" t="s">
        <v>31</v>
      </c>
      <c r="C292" t="s">
        <v>5619</v>
      </c>
      <c r="D292">
        <v>0</v>
      </c>
      <c r="E292" t="s">
        <v>1418</v>
      </c>
      <c r="F292" t="s">
        <v>6452</v>
      </c>
      <c r="G292">
        <v>2</v>
      </c>
      <c r="H292" t="s">
        <v>6453</v>
      </c>
      <c r="I292" t="s">
        <v>6454</v>
      </c>
      <c r="J292">
        <v>0</v>
      </c>
      <c r="K292" s="73" t="s">
        <v>6459</v>
      </c>
      <c r="L292" t="s">
        <v>6460</v>
      </c>
      <c r="M292" t="str">
        <f t="shared" si="24"/>
        <v>191200</v>
      </c>
      <c r="N292" t="str">
        <f t="shared" si="25"/>
        <v>191899</v>
      </c>
      <c r="O292" s="76" t="str">
        <f t="shared" si="26"/>
        <v>191200000</v>
      </c>
      <c r="P292" s="76" t="str">
        <f t="shared" si="27"/>
        <v>191899999</v>
      </c>
      <c r="Q292" t="s">
        <v>5492</v>
      </c>
      <c r="R292" t="s">
        <v>5513</v>
      </c>
      <c r="S292" t="s">
        <v>6457</v>
      </c>
      <c r="T292" t="s">
        <v>8972</v>
      </c>
      <c r="U292" t="s">
        <v>5514</v>
      </c>
      <c r="V292" t="s">
        <v>6458</v>
      </c>
      <c r="W292" t="str">
        <f t="shared" si="28"/>
        <v>Rør &amp; Fittings  |  Gruppe 15-28 Afløbsrør m.v.  |  Kloakrør og brønde af plast</v>
      </c>
      <c r="X292" t="str">
        <f t="shared" si="29"/>
        <v>c1,15_28,NavLev3_39</v>
      </c>
      <c r="Y292">
        <v>291</v>
      </c>
    </row>
    <row r="293" spans="1:25" x14ac:dyDescent="0.2">
      <c r="A293">
        <v>1</v>
      </c>
      <c r="B293" t="s">
        <v>31</v>
      </c>
      <c r="C293" t="s">
        <v>5619</v>
      </c>
      <c r="D293">
        <v>0</v>
      </c>
      <c r="E293" t="s">
        <v>1418</v>
      </c>
      <c r="F293" t="s">
        <v>6452</v>
      </c>
      <c r="G293">
        <v>2</v>
      </c>
      <c r="H293" t="s">
        <v>6453</v>
      </c>
      <c r="I293" t="s">
        <v>6454</v>
      </c>
      <c r="J293">
        <v>0</v>
      </c>
      <c r="K293" s="73" t="s">
        <v>6461</v>
      </c>
      <c r="L293" t="s">
        <v>6462</v>
      </c>
      <c r="M293" t="str">
        <f t="shared" si="24"/>
        <v>191900</v>
      </c>
      <c r="N293" t="str">
        <f t="shared" si="25"/>
        <v>192199</v>
      </c>
      <c r="O293" s="76" t="str">
        <f t="shared" si="26"/>
        <v>191900000</v>
      </c>
      <c r="P293" s="76" t="str">
        <f t="shared" si="27"/>
        <v>192199999</v>
      </c>
      <c r="Q293" t="s">
        <v>5492</v>
      </c>
      <c r="R293" t="s">
        <v>5513</v>
      </c>
      <c r="S293" t="s">
        <v>6457</v>
      </c>
      <c r="T293" t="s">
        <v>8972</v>
      </c>
      <c r="U293" t="s">
        <v>5514</v>
      </c>
      <c r="V293" t="s">
        <v>6458</v>
      </c>
      <c r="W293" t="str">
        <f t="shared" si="28"/>
        <v>Rør &amp; Fittings  |  Gruppe 15-28 Afløbsrør m.v.  |  Kloakrør og brønde af plast</v>
      </c>
      <c r="X293" t="str">
        <f t="shared" si="29"/>
        <v>c1,15_28,NavLev3_39</v>
      </c>
      <c r="Y293">
        <v>292</v>
      </c>
    </row>
    <row r="294" spans="1:25" x14ac:dyDescent="0.2">
      <c r="A294">
        <v>1</v>
      </c>
      <c r="B294" t="s">
        <v>31</v>
      </c>
      <c r="C294" t="s">
        <v>5619</v>
      </c>
      <c r="D294">
        <v>0</v>
      </c>
      <c r="E294" t="s">
        <v>1418</v>
      </c>
      <c r="F294" t="s">
        <v>6452</v>
      </c>
      <c r="G294">
        <v>2</v>
      </c>
      <c r="H294" t="s">
        <v>6453</v>
      </c>
      <c r="I294" t="s">
        <v>6454</v>
      </c>
      <c r="J294">
        <v>0</v>
      </c>
      <c r="K294" s="73" t="s">
        <v>6463</v>
      </c>
      <c r="L294" t="s">
        <v>6464</v>
      </c>
      <c r="M294" t="str">
        <f t="shared" si="24"/>
        <v>192200</v>
      </c>
      <c r="N294" t="str">
        <f t="shared" si="25"/>
        <v>192599</v>
      </c>
      <c r="O294" s="76" t="str">
        <f t="shared" si="26"/>
        <v>192200000</v>
      </c>
      <c r="P294" s="76" t="str">
        <f t="shared" si="27"/>
        <v>192599999</v>
      </c>
      <c r="Q294" t="s">
        <v>5492</v>
      </c>
      <c r="R294" t="s">
        <v>5513</v>
      </c>
      <c r="S294" t="s">
        <v>6457</v>
      </c>
      <c r="T294" t="s">
        <v>8972</v>
      </c>
      <c r="U294" t="s">
        <v>5514</v>
      </c>
      <c r="V294" t="s">
        <v>6458</v>
      </c>
      <c r="W294" t="str">
        <f t="shared" si="28"/>
        <v>Rør &amp; Fittings  |  Gruppe 15-28 Afløbsrør m.v.  |  Kloakrør og brønde af plast</v>
      </c>
      <c r="X294" t="str">
        <f t="shared" si="29"/>
        <v>c1,15_28,NavLev3_39</v>
      </c>
      <c r="Y294">
        <v>293</v>
      </c>
    </row>
    <row r="295" spans="1:25" x14ac:dyDescent="0.2">
      <c r="A295">
        <v>1</v>
      </c>
      <c r="B295" t="s">
        <v>31</v>
      </c>
      <c r="C295" t="s">
        <v>5619</v>
      </c>
      <c r="D295">
        <v>0</v>
      </c>
      <c r="E295" t="s">
        <v>1418</v>
      </c>
      <c r="F295" t="s">
        <v>6452</v>
      </c>
      <c r="G295">
        <v>2</v>
      </c>
      <c r="H295" t="s">
        <v>6453</v>
      </c>
      <c r="I295" t="s">
        <v>6454</v>
      </c>
      <c r="J295">
        <v>0</v>
      </c>
      <c r="K295" s="73" t="s">
        <v>6465</v>
      </c>
      <c r="L295" t="s">
        <v>6466</v>
      </c>
      <c r="M295" t="str">
        <f t="shared" si="24"/>
        <v>192600</v>
      </c>
      <c r="N295" t="str">
        <f t="shared" si="25"/>
        <v>192799</v>
      </c>
      <c r="O295" s="76" t="str">
        <f t="shared" si="26"/>
        <v>192600000</v>
      </c>
      <c r="P295" s="76" t="str">
        <f t="shared" si="27"/>
        <v>192799999</v>
      </c>
      <c r="Q295" t="s">
        <v>5492</v>
      </c>
      <c r="R295" t="s">
        <v>5513</v>
      </c>
      <c r="S295" t="s">
        <v>6457</v>
      </c>
      <c r="T295" t="s">
        <v>8972</v>
      </c>
      <c r="U295" t="s">
        <v>5514</v>
      </c>
      <c r="V295" t="s">
        <v>6458</v>
      </c>
      <c r="W295" t="str">
        <f t="shared" si="28"/>
        <v>Rør &amp; Fittings  |  Gruppe 15-28 Afløbsrør m.v.  |  Kloakrør og brønde af plast</v>
      </c>
      <c r="X295" t="str">
        <f t="shared" si="29"/>
        <v>c1,15_28,NavLev3_39</v>
      </c>
      <c r="Y295">
        <v>294</v>
      </c>
    </row>
    <row r="296" spans="1:25" x14ac:dyDescent="0.2">
      <c r="A296">
        <v>1</v>
      </c>
      <c r="B296" t="s">
        <v>31</v>
      </c>
      <c r="C296" t="s">
        <v>5619</v>
      </c>
      <c r="D296">
        <v>0</v>
      </c>
      <c r="E296" t="s">
        <v>1418</v>
      </c>
      <c r="F296" t="s">
        <v>6452</v>
      </c>
      <c r="G296">
        <v>2</v>
      </c>
      <c r="H296" t="s">
        <v>6453</v>
      </c>
      <c r="I296" t="s">
        <v>6454</v>
      </c>
      <c r="J296">
        <v>0</v>
      </c>
      <c r="K296" s="73" t="s">
        <v>6467</v>
      </c>
      <c r="L296" t="s">
        <v>6468</v>
      </c>
      <c r="M296" t="str">
        <f t="shared" si="24"/>
        <v>192800</v>
      </c>
      <c r="N296" t="str">
        <f t="shared" si="25"/>
        <v>192899</v>
      </c>
      <c r="O296" s="76" t="str">
        <f t="shared" si="26"/>
        <v>192800000</v>
      </c>
      <c r="P296" s="76" t="str">
        <f t="shared" si="27"/>
        <v>192899999</v>
      </c>
      <c r="Q296" t="s">
        <v>5492</v>
      </c>
      <c r="R296" t="s">
        <v>5513</v>
      </c>
      <c r="S296" t="s">
        <v>6457</v>
      </c>
      <c r="T296" t="s">
        <v>8972</v>
      </c>
      <c r="U296" t="s">
        <v>5514</v>
      </c>
      <c r="V296" t="s">
        <v>6458</v>
      </c>
      <c r="W296" t="str">
        <f t="shared" si="28"/>
        <v>Rør &amp; Fittings  |  Gruppe 15-28 Afløbsrør m.v.  |  Kloakrør og brønde af plast</v>
      </c>
      <c r="X296" t="str">
        <f t="shared" si="29"/>
        <v>c1,15_28,NavLev3_39</v>
      </c>
      <c r="Y296">
        <v>295</v>
      </c>
    </row>
    <row r="297" spans="1:25" x14ac:dyDescent="0.2">
      <c r="A297">
        <v>1</v>
      </c>
      <c r="B297" t="s">
        <v>31</v>
      </c>
      <c r="C297" t="s">
        <v>5619</v>
      </c>
      <c r="D297">
        <v>0</v>
      </c>
      <c r="E297" t="s">
        <v>1418</v>
      </c>
      <c r="F297" t="s">
        <v>6452</v>
      </c>
      <c r="G297">
        <v>2</v>
      </c>
      <c r="H297" t="s">
        <v>6453</v>
      </c>
      <c r="I297" t="s">
        <v>6454</v>
      </c>
      <c r="J297">
        <v>0</v>
      </c>
      <c r="K297" s="73" t="s">
        <v>6469</v>
      </c>
      <c r="L297" t="s">
        <v>6470</v>
      </c>
      <c r="M297" t="str">
        <f t="shared" si="24"/>
        <v>192900</v>
      </c>
      <c r="N297" t="str">
        <f t="shared" si="25"/>
        <v>192999</v>
      </c>
      <c r="O297" s="76" t="str">
        <f t="shared" si="26"/>
        <v>192900000</v>
      </c>
      <c r="P297" s="76" t="str">
        <f t="shared" si="27"/>
        <v>192999999</v>
      </c>
      <c r="Q297" t="s">
        <v>5492</v>
      </c>
      <c r="R297" t="s">
        <v>5513</v>
      </c>
      <c r="S297" t="s">
        <v>6457</v>
      </c>
      <c r="T297" t="s">
        <v>8972</v>
      </c>
      <c r="U297" t="s">
        <v>5514</v>
      </c>
      <c r="V297" t="s">
        <v>6458</v>
      </c>
      <c r="W297" t="str">
        <f t="shared" si="28"/>
        <v>Rør &amp; Fittings  |  Gruppe 15-28 Afløbsrør m.v.  |  Kloakrør og brønde af plast</v>
      </c>
      <c r="X297" t="str">
        <f t="shared" si="29"/>
        <v>c1,15_28,NavLev3_39</v>
      </c>
      <c r="Y297">
        <v>296</v>
      </c>
    </row>
    <row r="298" spans="1:25" x14ac:dyDescent="0.2">
      <c r="A298">
        <v>1</v>
      </c>
      <c r="B298" t="s">
        <v>31</v>
      </c>
      <c r="C298" t="s">
        <v>5619</v>
      </c>
      <c r="D298">
        <v>0</v>
      </c>
      <c r="E298" t="s">
        <v>1418</v>
      </c>
      <c r="F298" t="s">
        <v>6452</v>
      </c>
      <c r="G298">
        <v>2</v>
      </c>
      <c r="H298" t="s">
        <v>6471</v>
      </c>
      <c r="I298" t="s">
        <v>6472</v>
      </c>
      <c r="J298">
        <v>0</v>
      </c>
      <c r="K298" s="73" t="s">
        <v>6473</v>
      </c>
      <c r="L298" t="s">
        <v>6474</v>
      </c>
      <c r="M298" t="str">
        <f t="shared" si="24"/>
        <v>193000</v>
      </c>
      <c r="N298" t="str">
        <f t="shared" si="25"/>
        <v>193399</v>
      </c>
      <c r="O298" s="76" t="str">
        <f t="shared" si="26"/>
        <v>193000000</v>
      </c>
      <c r="P298" s="76" t="str">
        <f t="shared" si="27"/>
        <v>193399999</v>
      </c>
      <c r="Q298" t="s">
        <v>5492</v>
      </c>
      <c r="R298" t="s">
        <v>5513</v>
      </c>
      <c r="S298" t="s">
        <v>6457</v>
      </c>
      <c r="T298" t="s">
        <v>8972</v>
      </c>
      <c r="U298" t="s">
        <v>5514</v>
      </c>
      <c r="V298" t="s">
        <v>6458</v>
      </c>
      <c r="W298" t="str">
        <f t="shared" si="28"/>
        <v>Rør &amp; Fittings  |  Gruppe 15-28 Afløbsrør m.v.  |  Kloakrør og brønde af plast</v>
      </c>
      <c r="X298" t="str">
        <f t="shared" si="29"/>
        <v>c1,15_28,NavLev3_39</v>
      </c>
      <c r="Y298">
        <v>297</v>
      </c>
    </row>
    <row r="299" spans="1:25" x14ac:dyDescent="0.2">
      <c r="A299">
        <v>1</v>
      </c>
      <c r="B299" t="s">
        <v>31</v>
      </c>
      <c r="C299" t="s">
        <v>5619</v>
      </c>
      <c r="D299">
        <v>0</v>
      </c>
      <c r="E299" t="s">
        <v>1418</v>
      </c>
      <c r="F299" t="s">
        <v>6452</v>
      </c>
      <c r="G299">
        <v>2</v>
      </c>
      <c r="H299" t="s">
        <v>6471</v>
      </c>
      <c r="I299" t="s">
        <v>6472</v>
      </c>
      <c r="J299">
        <v>0</v>
      </c>
      <c r="K299" s="73" t="s">
        <v>6475</v>
      </c>
      <c r="L299" t="s">
        <v>6476</v>
      </c>
      <c r="M299" t="str">
        <f t="shared" si="24"/>
        <v>193400</v>
      </c>
      <c r="N299" t="str">
        <f t="shared" si="25"/>
        <v>193499</v>
      </c>
      <c r="O299" s="76" t="str">
        <f t="shared" si="26"/>
        <v>193400000</v>
      </c>
      <c r="P299" s="76" t="str">
        <f t="shared" si="27"/>
        <v>193499999</v>
      </c>
      <c r="Q299" t="s">
        <v>5492</v>
      </c>
      <c r="R299" t="s">
        <v>5513</v>
      </c>
      <c r="S299" t="s">
        <v>6457</v>
      </c>
      <c r="T299" t="s">
        <v>8972</v>
      </c>
      <c r="U299" t="s">
        <v>5514</v>
      </c>
      <c r="V299" t="s">
        <v>6458</v>
      </c>
      <c r="W299" t="str">
        <f t="shared" si="28"/>
        <v>Rør &amp; Fittings  |  Gruppe 15-28 Afløbsrør m.v.  |  Kloakrør og brønde af plast</v>
      </c>
      <c r="X299" t="str">
        <f t="shared" si="29"/>
        <v>c1,15_28,NavLev3_39</v>
      </c>
      <c r="Y299">
        <v>298</v>
      </c>
    </row>
    <row r="300" spans="1:25" x14ac:dyDescent="0.2">
      <c r="A300">
        <v>1</v>
      </c>
      <c r="B300" t="s">
        <v>31</v>
      </c>
      <c r="C300" t="s">
        <v>5619</v>
      </c>
      <c r="D300">
        <v>0</v>
      </c>
      <c r="E300" t="s">
        <v>1418</v>
      </c>
      <c r="F300" t="s">
        <v>6452</v>
      </c>
      <c r="G300">
        <v>2</v>
      </c>
      <c r="H300" t="s">
        <v>6471</v>
      </c>
      <c r="I300" t="s">
        <v>6472</v>
      </c>
      <c r="J300">
        <v>0</v>
      </c>
      <c r="K300" s="73" t="s">
        <v>6477</v>
      </c>
      <c r="L300" t="s">
        <v>6478</v>
      </c>
      <c r="M300" t="str">
        <f t="shared" si="24"/>
        <v>193500</v>
      </c>
      <c r="N300" t="str">
        <f t="shared" si="25"/>
        <v>193699</v>
      </c>
      <c r="O300" s="76" t="str">
        <f t="shared" si="26"/>
        <v>193500000</v>
      </c>
      <c r="P300" s="76" t="str">
        <f t="shared" si="27"/>
        <v>193699999</v>
      </c>
      <c r="Q300" t="s">
        <v>5492</v>
      </c>
      <c r="R300" t="s">
        <v>5513</v>
      </c>
      <c r="S300" t="s">
        <v>6457</v>
      </c>
      <c r="T300" t="s">
        <v>8972</v>
      </c>
      <c r="U300" t="s">
        <v>5514</v>
      </c>
      <c r="V300" t="s">
        <v>6458</v>
      </c>
      <c r="W300" t="str">
        <f t="shared" si="28"/>
        <v>Rør &amp; Fittings  |  Gruppe 15-28 Afløbsrør m.v.  |  Kloakrør og brønde af plast</v>
      </c>
      <c r="X300" t="str">
        <f t="shared" si="29"/>
        <v>c1,15_28,NavLev3_39</v>
      </c>
      <c r="Y300">
        <v>299</v>
      </c>
    </row>
    <row r="301" spans="1:25" x14ac:dyDescent="0.2">
      <c r="A301">
        <v>1</v>
      </c>
      <c r="B301" t="s">
        <v>31</v>
      </c>
      <c r="C301" t="s">
        <v>5619</v>
      </c>
      <c r="D301">
        <v>0</v>
      </c>
      <c r="E301" t="s">
        <v>1418</v>
      </c>
      <c r="F301" t="s">
        <v>6452</v>
      </c>
      <c r="G301">
        <v>2</v>
      </c>
      <c r="H301" t="s">
        <v>6471</v>
      </c>
      <c r="I301" t="s">
        <v>6472</v>
      </c>
      <c r="J301">
        <v>0</v>
      </c>
      <c r="K301" s="73" t="s">
        <v>6479</v>
      </c>
      <c r="L301" t="s">
        <v>6480</v>
      </c>
      <c r="M301" t="str">
        <f t="shared" si="24"/>
        <v>193700</v>
      </c>
      <c r="N301" t="str">
        <f t="shared" si="25"/>
        <v>194599</v>
      </c>
      <c r="O301" s="76" t="str">
        <f t="shared" si="26"/>
        <v>193700000</v>
      </c>
      <c r="P301" s="76" t="str">
        <f t="shared" si="27"/>
        <v>194599999</v>
      </c>
      <c r="Q301" t="s">
        <v>5492</v>
      </c>
      <c r="R301" t="s">
        <v>5513</v>
      </c>
      <c r="S301" t="s">
        <v>6457</v>
      </c>
      <c r="T301" t="s">
        <v>8972</v>
      </c>
      <c r="U301" t="s">
        <v>5514</v>
      </c>
      <c r="V301" t="s">
        <v>6458</v>
      </c>
      <c r="W301" t="str">
        <f t="shared" si="28"/>
        <v>Rør &amp; Fittings  |  Gruppe 15-28 Afløbsrør m.v.  |  Kloakrør og brønde af plast</v>
      </c>
      <c r="X301" t="str">
        <f t="shared" si="29"/>
        <v>c1,15_28,NavLev3_39</v>
      </c>
      <c r="Y301">
        <v>300</v>
      </c>
    </row>
    <row r="302" spans="1:25" x14ac:dyDescent="0.2">
      <c r="A302">
        <v>1</v>
      </c>
      <c r="B302" t="s">
        <v>31</v>
      </c>
      <c r="C302" t="s">
        <v>5619</v>
      </c>
      <c r="D302">
        <v>0</v>
      </c>
      <c r="E302" t="s">
        <v>1418</v>
      </c>
      <c r="F302" t="s">
        <v>6452</v>
      </c>
      <c r="G302">
        <v>2</v>
      </c>
      <c r="H302" t="s">
        <v>6471</v>
      </c>
      <c r="I302" t="s">
        <v>6472</v>
      </c>
      <c r="J302">
        <v>0</v>
      </c>
      <c r="K302" s="73" t="s">
        <v>6481</v>
      </c>
      <c r="L302" t="s">
        <v>6482</v>
      </c>
      <c r="M302" t="str">
        <f t="shared" si="24"/>
        <v>194700</v>
      </c>
      <c r="N302" t="str">
        <f t="shared" si="25"/>
        <v>194999</v>
      </c>
      <c r="O302" s="76" t="str">
        <f t="shared" si="26"/>
        <v>194700000</v>
      </c>
      <c r="P302" s="76" t="str">
        <f t="shared" si="27"/>
        <v>194999999</v>
      </c>
      <c r="Q302" t="s">
        <v>5492</v>
      </c>
      <c r="R302" t="s">
        <v>5513</v>
      </c>
      <c r="S302" t="s">
        <v>6457</v>
      </c>
      <c r="T302" t="s">
        <v>8972</v>
      </c>
      <c r="U302" t="s">
        <v>5514</v>
      </c>
      <c r="V302" t="s">
        <v>6458</v>
      </c>
      <c r="W302" t="str">
        <f t="shared" si="28"/>
        <v>Rør &amp; Fittings  |  Gruppe 15-28 Afløbsrør m.v.  |  Kloakrør og brønde af plast</v>
      </c>
      <c r="X302" t="str">
        <f t="shared" si="29"/>
        <v>c1,15_28,NavLev3_39</v>
      </c>
      <c r="Y302">
        <v>301</v>
      </c>
    </row>
    <row r="303" spans="1:25" x14ac:dyDescent="0.2">
      <c r="A303">
        <v>1</v>
      </c>
      <c r="B303" t="s">
        <v>31</v>
      </c>
      <c r="C303" t="s">
        <v>5619</v>
      </c>
      <c r="D303">
        <v>0</v>
      </c>
      <c r="E303" t="s">
        <v>1418</v>
      </c>
      <c r="F303" t="s">
        <v>6452</v>
      </c>
      <c r="G303">
        <v>2</v>
      </c>
      <c r="H303" t="s">
        <v>6471</v>
      </c>
      <c r="I303" t="s">
        <v>6472</v>
      </c>
      <c r="J303">
        <v>0</v>
      </c>
      <c r="K303" s="73" t="s">
        <v>6483</v>
      </c>
      <c r="L303" t="s">
        <v>6484</v>
      </c>
      <c r="M303" t="str">
        <f t="shared" si="24"/>
        <v>195000</v>
      </c>
      <c r="N303" t="str">
        <f t="shared" si="25"/>
        <v>195499</v>
      </c>
      <c r="O303" s="76" t="str">
        <f t="shared" si="26"/>
        <v>195000000</v>
      </c>
      <c r="P303" s="76" t="str">
        <f t="shared" si="27"/>
        <v>195499999</v>
      </c>
      <c r="Q303" t="s">
        <v>5492</v>
      </c>
      <c r="R303" t="s">
        <v>5513</v>
      </c>
      <c r="S303" t="s">
        <v>6457</v>
      </c>
      <c r="T303" t="s">
        <v>8972</v>
      </c>
      <c r="U303" t="s">
        <v>5514</v>
      </c>
      <c r="V303" t="s">
        <v>6458</v>
      </c>
      <c r="W303" t="str">
        <f t="shared" si="28"/>
        <v>Rør &amp; Fittings  |  Gruppe 15-28 Afløbsrør m.v.  |  Kloakrør og brønde af plast</v>
      </c>
      <c r="X303" t="str">
        <f t="shared" si="29"/>
        <v>c1,15_28,NavLev3_39</v>
      </c>
      <c r="Y303">
        <v>302</v>
      </c>
    </row>
    <row r="304" spans="1:25" x14ac:dyDescent="0.2">
      <c r="A304">
        <v>1</v>
      </c>
      <c r="B304" t="s">
        <v>31</v>
      </c>
      <c r="C304" t="s">
        <v>5619</v>
      </c>
      <c r="D304">
        <v>0</v>
      </c>
      <c r="E304" t="s">
        <v>1418</v>
      </c>
      <c r="F304" t="s">
        <v>6452</v>
      </c>
      <c r="G304">
        <v>2</v>
      </c>
      <c r="H304" t="s">
        <v>6471</v>
      </c>
      <c r="I304" t="s">
        <v>6472</v>
      </c>
      <c r="J304">
        <v>0</v>
      </c>
      <c r="K304" s="73" t="s">
        <v>6485</v>
      </c>
      <c r="L304" t="s">
        <v>6486</v>
      </c>
      <c r="M304" t="str">
        <f t="shared" si="24"/>
        <v>195500</v>
      </c>
      <c r="N304" t="str">
        <f t="shared" si="25"/>
        <v>195699</v>
      </c>
      <c r="O304" s="76" t="str">
        <f t="shared" si="26"/>
        <v>195500000</v>
      </c>
      <c r="P304" s="76" t="str">
        <f t="shared" si="27"/>
        <v>195699999</v>
      </c>
      <c r="Q304" t="s">
        <v>5492</v>
      </c>
      <c r="R304" t="s">
        <v>5513</v>
      </c>
      <c r="S304" t="s">
        <v>6457</v>
      </c>
      <c r="T304" t="s">
        <v>8972</v>
      </c>
      <c r="U304" t="s">
        <v>5514</v>
      </c>
      <c r="V304" t="s">
        <v>6458</v>
      </c>
      <c r="W304" t="str">
        <f t="shared" si="28"/>
        <v>Rør &amp; Fittings  |  Gruppe 15-28 Afløbsrør m.v.  |  Kloakrør og brønde af plast</v>
      </c>
      <c r="X304" t="str">
        <f t="shared" si="29"/>
        <v>c1,15_28,NavLev3_39</v>
      </c>
      <c r="Y304">
        <v>303</v>
      </c>
    </row>
    <row r="305" spans="1:25" x14ac:dyDescent="0.2">
      <c r="A305">
        <v>1</v>
      </c>
      <c r="B305" t="s">
        <v>31</v>
      </c>
      <c r="C305" t="s">
        <v>5619</v>
      </c>
      <c r="D305">
        <v>0</v>
      </c>
      <c r="E305" t="s">
        <v>1418</v>
      </c>
      <c r="F305" t="s">
        <v>6452</v>
      </c>
      <c r="G305">
        <v>2</v>
      </c>
      <c r="H305" t="s">
        <v>6471</v>
      </c>
      <c r="I305" t="s">
        <v>6472</v>
      </c>
      <c r="J305">
        <v>0</v>
      </c>
      <c r="K305" s="73" t="s">
        <v>6487</v>
      </c>
      <c r="L305" t="s">
        <v>6488</v>
      </c>
      <c r="M305" t="str">
        <f t="shared" si="24"/>
        <v>195900</v>
      </c>
      <c r="N305" t="str">
        <f t="shared" si="25"/>
        <v>195909</v>
      </c>
      <c r="O305" s="76" t="str">
        <f t="shared" si="26"/>
        <v>195900000</v>
      </c>
      <c r="P305" s="76" t="str">
        <f t="shared" si="27"/>
        <v>195909999</v>
      </c>
      <c r="Q305" t="s">
        <v>5492</v>
      </c>
      <c r="R305" t="s">
        <v>5513</v>
      </c>
      <c r="S305" t="s">
        <v>6457</v>
      </c>
      <c r="T305" t="s">
        <v>8972</v>
      </c>
      <c r="U305" t="s">
        <v>5514</v>
      </c>
      <c r="V305" t="s">
        <v>6458</v>
      </c>
      <c r="W305" t="str">
        <f t="shared" si="28"/>
        <v>Rør &amp; Fittings  |  Gruppe 15-28 Afløbsrør m.v.  |  Kloakrør og brønde af plast</v>
      </c>
      <c r="X305" t="str">
        <f t="shared" si="29"/>
        <v>c1,15_28,NavLev3_39</v>
      </c>
      <c r="Y305">
        <v>304</v>
      </c>
    </row>
    <row r="306" spans="1:25" x14ac:dyDescent="0.2">
      <c r="A306">
        <v>1</v>
      </c>
      <c r="B306" t="s">
        <v>31</v>
      </c>
      <c r="C306" t="s">
        <v>5619</v>
      </c>
      <c r="D306">
        <v>0</v>
      </c>
      <c r="E306" t="s">
        <v>1418</v>
      </c>
      <c r="F306" t="s">
        <v>6452</v>
      </c>
      <c r="G306">
        <v>2</v>
      </c>
      <c r="H306" t="s">
        <v>6489</v>
      </c>
      <c r="I306" t="s">
        <v>6490</v>
      </c>
      <c r="J306">
        <v>0</v>
      </c>
      <c r="K306" s="73" t="s">
        <v>6491</v>
      </c>
      <c r="L306" t="s">
        <v>6492</v>
      </c>
      <c r="M306" t="str">
        <f t="shared" si="24"/>
        <v>197000</v>
      </c>
      <c r="N306" t="str">
        <f t="shared" si="25"/>
        <v>199299</v>
      </c>
      <c r="O306" s="76" t="str">
        <f t="shared" si="26"/>
        <v>197000000</v>
      </c>
      <c r="P306" s="76" t="str">
        <f t="shared" si="27"/>
        <v>199299999</v>
      </c>
      <c r="Q306" t="s">
        <v>5492</v>
      </c>
      <c r="R306" t="s">
        <v>5513</v>
      </c>
      <c r="S306" t="s">
        <v>6493</v>
      </c>
      <c r="T306" t="s">
        <v>8972</v>
      </c>
      <c r="U306" t="s">
        <v>5514</v>
      </c>
      <c r="V306" t="s">
        <v>6494</v>
      </c>
      <c r="W306" t="str">
        <f t="shared" si="28"/>
        <v>Rør &amp; Fittings  |  Gruppe 15-28 Afløbsrør m.v.  |  Drænrør</v>
      </c>
      <c r="X306" t="str">
        <f t="shared" si="29"/>
        <v>c1,15_28,NavLev3_40</v>
      </c>
      <c r="Y306">
        <v>305</v>
      </c>
    </row>
    <row r="307" spans="1:25" x14ac:dyDescent="0.2">
      <c r="A307">
        <v>1</v>
      </c>
      <c r="B307" t="s">
        <v>31</v>
      </c>
      <c r="C307" t="s">
        <v>5619</v>
      </c>
      <c r="D307">
        <v>0</v>
      </c>
      <c r="E307" t="s">
        <v>1418</v>
      </c>
      <c r="F307" t="s">
        <v>6452</v>
      </c>
      <c r="G307">
        <v>2</v>
      </c>
      <c r="H307" t="s">
        <v>6495</v>
      </c>
      <c r="I307" t="s">
        <v>6496</v>
      </c>
      <c r="J307">
        <v>0</v>
      </c>
      <c r="K307" s="73" t="s">
        <v>6497</v>
      </c>
      <c r="L307" t="s">
        <v>6498</v>
      </c>
      <c r="M307" t="str">
        <f t="shared" si="24"/>
        <v>199301</v>
      </c>
      <c r="N307" t="str">
        <f t="shared" si="25"/>
        <v>199799</v>
      </c>
      <c r="O307" s="76" t="str">
        <f t="shared" si="26"/>
        <v>199301000</v>
      </c>
      <c r="P307" s="76" t="str">
        <f t="shared" si="27"/>
        <v>199799999</v>
      </c>
      <c r="Q307" t="s">
        <v>5492</v>
      </c>
      <c r="R307" t="s">
        <v>5513</v>
      </c>
      <c r="S307" t="s">
        <v>6499</v>
      </c>
      <c r="T307" t="s">
        <v>8972</v>
      </c>
      <c r="U307" t="s">
        <v>5514</v>
      </c>
      <c r="V307" t="s">
        <v>6500</v>
      </c>
      <c r="W307" t="str">
        <f t="shared" si="28"/>
        <v>Rør &amp; Fittings  |  Gruppe 15-28 Afløbsrør m.v.  |  Kabelrør</v>
      </c>
      <c r="X307" t="str">
        <f t="shared" si="29"/>
        <v>c1,15_28,NavLev3_41</v>
      </c>
      <c r="Y307">
        <v>306</v>
      </c>
    </row>
    <row r="308" spans="1:25" x14ac:dyDescent="0.2">
      <c r="A308">
        <v>1</v>
      </c>
      <c r="B308" t="s">
        <v>31</v>
      </c>
      <c r="C308" t="s">
        <v>5619</v>
      </c>
      <c r="D308">
        <v>0</v>
      </c>
      <c r="E308" t="s">
        <v>1418</v>
      </c>
      <c r="F308" t="s">
        <v>6452</v>
      </c>
      <c r="G308">
        <v>2</v>
      </c>
      <c r="H308" t="s">
        <v>6495</v>
      </c>
      <c r="I308" t="s">
        <v>6496</v>
      </c>
      <c r="J308">
        <v>0</v>
      </c>
      <c r="K308" s="73" t="s">
        <v>6501</v>
      </c>
      <c r="L308" t="s">
        <v>6502</v>
      </c>
      <c r="M308" t="str">
        <f t="shared" si="24"/>
        <v>199800</v>
      </c>
      <c r="N308" t="str">
        <f t="shared" si="25"/>
        <v>199899</v>
      </c>
      <c r="O308" s="76" t="str">
        <f t="shared" si="26"/>
        <v>199800000</v>
      </c>
      <c r="P308" s="76" t="str">
        <f t="shared" si="27"/>
        <v>199899999</v>
      </c>
      <c r="Q308" t="s">
        <v>5492</v>
      </c>
      <c r="R308" t="s">
        <v>5513</v>
      </c>
      <c r="S308" t="s">
        <v>6499</v>
      </c>
      <c r="T308" t="s">
        <v>8972</v>
      </c>
      <c r="U308" t="s">
        <v>5514</v>
      </c>
      <c r="V308" t="s">
        <v>6500</v>
      </c>
      <c r="W308" t="str">
        <f t="shared" si="28"/>
        <v>Rør &amp; Fittings  |  Gruppe 15-28 Afløbsrør m.v.  |  Kabelrør</v>
      </c>
      <c r="X308" t="str">
        <f t="shared" si="29"/>
        <v>c1,15_28,NavLev3_41</v>
      </c>
      <c r="Y308">
        <v>307</v>
      </c>
    </row>
    <row r="309" spans="1:25" x14ac:dyDescent="0.2">
      <c r="A309">
        <v>1</v>
      </c>
      <c r="B309" t="s">
        <v>31</v>
      </c>
      <c r="C309" t="s">
        <v>5619</v>
      </c>
      <c r="D309">
        <v>0</v>
      </c>
      <c r="E309" t="s">
        <v>1834</v>
      </c>
      <c r="F309" t="s">
        <v>6503</v>
      </c>
      <c r="G309">
        <v>2</v>
      </c>
      <c r="H309" t="s">
        <v>6504</v>
      </c>
      <c r="I309" t="s">
        <v>6505</v>
      </c>
      <c r="J309">
        <v>0</v>
      </c>
      <c r="K309" s="73" t="s">
        <v>6506</v>
      </c>
      <c r="L309" t="s">
        <v>6507</v>
      </c>
      <c r="M309" t="str">
        <f t="shared" si="24"/>
        <v>220040</v>
      </c>
      <c r="N309" t="str">
        <f t="shared" si="25"/>
        <v>220099</v>
      </c>
      <c r="O309" s="76" t="str">
        <f t="shared" si="26"/>
        <v>220040000</v>
      </c>
      <c r="P309" s="76" t="str">
        <f t="shared" si="27"/>
        <v>220099999</v>
      </c>
      <c r="Q309" t="s">
        <v>5492</v>
      </c>
      <c r="R309" t="s">
        <v>5513</v>
      </c>
      <c r="S309" t="s">
        <v>6508</v>
      </c>
      <c r="T309" t="s">
        <v>8972</v>
      </c>
      <c r="U309" t="s">
        <v>5514</v>
      </c>
      <c r="V309" t="s">
        <v>6509</v>
      </c>
      <c r="W309" t="str">
        <f t="shared" si="28"/>
        <v>Rør &amp; Fittings  |  Gruppe 15-28 Afløbsrør m.v.  |  Drænsystemer</v>
      </c>
      <c r="X309" t="str">
        <f t="shared" si="29"/>
        <v>c1,15_28,NavLev3_42</v>
      </c>
      <c r="Y309">
        <v>308</v>
      </c>
    </row>
    <row r="310" spans="1:25" x14ac:dyDescent="0.2">
      <c r="A310">
        <v>1</v>
      </c>
      <c r="B310" t="s">
        <v>31</v>
      </c>
      <c r="C310" t="s">
        <v>5619</v>
      </c>
      <c r="D310">
        <v>0</v>
      </c>
      <c r="E310" t="s">
        <v>1834</v>
      </c>
      <c r="F310" t="s">
        <v>6503</v>
      </c>
      <c r="G310">
        <v>2</v>
      </c>
      <c r="H310" t="s">
        <v>6504</v>
      </c>
      <c r="I310" t="s">
        <v>6505</v>
      </c>
      <c r="J310">
        <v>0</v>
      </c>
      <c r="K310" s="73" t="s">
        <v>6510</v>
      </c>
      <c r="L310" t="s">
        <v>6511</v>
      </c>
      <c r="M310" t="str">
        <f t="shared" si="24"/>
        <v>220700</v>
      </c>
      <c r="N310" t="str">
        <f t="shared" si="25"/>
        <v>221299</v>
      </c>
      <c r="O310" s="76" t="str">
        <f t="shared" si="26"/>
        <v>220700000</v>
      </c>
      <c r="P310" s="76" t="str">
        <f t="shared" si="27"/>
        <v>221299999</v>
      </c>
      <c r="Q310" t="s">
        <v>5492</v>
      </c>
      <c r="R310" t="s">
        <v>5513</v>
      </c>
      <c r="S310" t="s">
        <v>6512</v>
      </c>
      <c r="T310" t="s">
        <v>8972</v>
      </c>
      <c r="U310" t="s">
        <v>5514</v>
      </c>
      <c r="V310" t="s">
        <v>6513</v>
      </c>
      <c r="W310" t="str">
        <f t="shared" si="28"/>
        <v>Rør &amp; Fittings  |  Gruppe 15-28 Afløbsrør m.v.  |  Brøndgods og udskillere</v>
      </c>
      <c r="X310" t="str">
        <f t="shared" si="29"/>
        <v>c1,15_28,NavLev3_43</v>
      </c>
      <c r="Y310">
        <v>309</v>
      </c>
    </row>
    <row r="311" spans="1:25" x14ac:dyDescent="0.2">
      <c r="A311">
        <v>1</v>
      </c>
      <c r="B311" t="s">
        <v>31</v>
      </c>
      <c r="C311" t="s">
        <v>5619</v>
      </c>
      <c r="D311">
        <v>0</v>
      </c>
      <c r="E311" t="s">
        <v>1834</v>
      </c>
      <c r="F311" t="s">
        <v>6503</v>
      </c>
      <c r="G311">
        <v>2</v>
      </c>
      <c r="H311" t="s">
        <v>6504</v>
      </c>
      <c r="I311" t="s">
        <v>6505</v>
      </c>
      <c r="J311">
        <v>0</v>
      </c>
      <c r="K311" s="73" t="s">
        <v>6514</v>
      </c>
      <c r="L311" t="s">
        <v>6515</v>
      </c>
      <c r="M311" t="str">
        <f t="shared" si="24"/>
        <v>221300</v>
      </c>
      <c r="N311" t="str">
        <f t="shared" si="25"/>
        <v>221369</v>
      </c>
      <c r="O311" s="76" t="str">
        <f t="shared" si="26"/>
        <v>221300000</v>
      </c>
      <c r="P311" s="76" t="str">
        <f t="shared" si="27"/>
        <v>221369999</v>
      </c>
      <c r="Q311" t="s">
        <v>5492</v>
      </c>
      <c r="R311" t="s">
        <v>5513</v>
      </c>
      <c r="S311" t="s">
        <v>6508</v>
      </c>
      <c r="T311" t="s">
        <v>8972</v>
      </c>
      <c r="U311" t="s">
        <v>5514</v>
      </c>
      <c r="V311" t="s">
        <v>6509</v>
      </c>
      <c r="W311" t="str">
        <f t="shared" si="28"/>
        <v>Rør &amp; Fittings  |  Gruppe 15-28 Afløbsrør m.v.  |  Drænsystemer</v>
      </c>
      <c r="X311" t="str">
        <f t="shared" si="29"/>
        <v>c1,15_28,NavLev3_42</v>
      </c>
      <c r="Y311">
        <v>310</v>
      </c>
    </row>
    <row r="312" spans="1:25" x14ac:dyDescent="0.2">
      <c r="A312">
        <v>1</v>
      </c>
      <c r="B312" t="s">
        <v>31</v>
      </c>
      <c r="C312" t="s">
        <v>5619</v>
      </c>
      <c r="D312">
        <v>0</v>
      </c>
      <c r="E312" t="s">
        <v>1834</v>
      </c>
      <c r="F312" t="s">
        <v>6503</v>
      </c>
      <c r="G312">
        <v>2</v>
      </c>
      <c r="H312" t="s">
        <v>6504</v>
      </c>
      <c r="I312" t="s">
        <v>6505</v>
      </c>
      <c r="J312">
        <v>0</v>
      </c>
      <c r="K312" s="73" t="s">
        <v>6516</v>
      </c>
      <c r="L312" t="s">
        <v>6517</v>
      </c>
      <c r="M312" t="str">
        <f t="shared" si="24"/>
        <v>221370</v>
      </c>
      <c r="N312" t="str">
        <f t="shared" si="25"/>
        <v>221399</v>
      </c>
      <c r="O312" s="76" t="str">
        <f t="shared" si="26"/>
        <v>221370000</v>
      </c>
      <c r="P312" s="76" t="str">
        <f t="shared" si="27"/>
        <v>221399999</v>
      </c>
      <c r="Q312" t="s">
        <v>5492</v>
      </c>
      <c r="R312" t="s">
        <v>5513</v>
      </c>
      <c r="S312" t="s">
        <v>6512</v>
      </c>
      <c r="T312" t="s">
        <v>8972</v>
      </c>
      <c r="U312" t="s">
        <v>5514</v>
      </c>
      <c r="V312" t="s">
        <v>6513</v>
      </c>
      <c r="W312" t="str">
        <f t="shared" si="28"/>
        <v>Rør &amp; Fittings  |  Gruppe 15-28 Afløbsrør m.v.  |  Brøndgods og udskillere</v>
      </c>
      <c r="X312" t="str">
        <f t="shared" si="29"/>
        <v>c1,15_28,NavLev3_43</v>
      </c>
      <c r="Y312">
        <v>311</v>
      </c>
    </row>
    <row r="313" spans="1:25" x14ac:dyDescent="0.2">
      <c r="A313">
        <v>1</v>
      </c>
      <c r="B313" t="s">
        <v>31</v>
      </c>
      <c r="C313" t="s">
        <v>5619</v>
      </c>
      <c r="D313">
        <v>0</v>
      </c>
      <c r="E313" t="s">
        <v>1834</v>
      </c>
      <c r="F313" t="s">
        <v>6503</v>
      </c>
      <c r="G313">
        <v>2</v>
      </c>
      <c r="H313" t="s">
        <v>6504</v>
      </c>
      <c r="I313" t="s">
        <v>6505</v>
      </c>
      <c r="J313">
        <v>0</v>
      </c>
      <c r="K313" s="73" t="s">
        <v>6518</v>
      </c>
      <c r="L313" t="s">
        <v>6519</v>
      </c>
      <c r="M313" t="str">
        <f t="shared" si="24"/>
        <v>221400</v>
      </c>
      <c r="N313" t="str">
        <f t="shared" si="25"/>
        <v>221639</v>
      </c>
      <c r="O313" s="76" t="str">
        <f t="shared" si="26"/>
        <v>221400000</v>
      </c>
      <c r="P313" s="76" t="str">
        <f t="shared" si="27"/>
        <v>221639999</v>
      </c>
      <c r="Q313" t="s">
        <v>5492</v>
      </c>
      <c r="R313" t="s">
        <v>5513</v>
      </c>
      <c r="S313" t="s">
        <v>6508</v>
      </c>
      <c r="T313" t="s">
        <v>8972</v>
      </c>
      <c r="U313" t="s">
        <v>5514</v>
      </c>
      <c r="V313" t="s">
        <v>6509</v>
      </c>
      <c r="W313" t="str">
        <f t="shared" si="28"/>
        <v>Rør &amp; Fittings  |  Gruppe 15-28 Afløbsrør m.v.  |  Drænsystemer</v>
      </c>
      <c r="X313" t="str">
        <f t="shared" si="29"/>
        <v>c1,15_28,NavLev3_42</v>
      </c>
      <c r="Y313">
        <v>312</v>
      </c>
    </row>
    <row r="314" spans="1:25" x14ac:dyDescent="0.2">
      <c r="A314">
        <v>1</v>
      </c>
      <c r="B314" t="s">
        <v>31</v>
      </c>
      <c r="C314" t="s">
        <v>5619</v>
      </c>
      <c r="D314">
        <v>0</v>
      </c>
      <c r="E314" t="s">
        <v>1834</v>
      </c>
      <c r="F314" t="s">
        <v>6503</v>
      </c>
      <c r="G314">
        <v>2</v>
      </c>
      <c r="H314" t="s">
        <v>6504</v>
      </c>
      <c r="I314" t="s">
        <v>6505</v>
      </c>
      <c r="J314">
        <v>0</v>
      </c>
      <c r="K314" s="73" t="s">
        <v>6520</v>
      </c>
      <c r="L314" t="s">
        <v>6521</v>
      </c>
      <c r="M314" t="str">
        <f t="shared" si="24"/>
        <v>221640</v>
      </c>
      <c r="N314" t="str">
        <f t="shared" si="25"/>
        <v>221759</v>
      </c>
      <c r="O314" s="76" t="str">
        <f t="shared" si="26"/>
        <v>221640000</v>
      </c>
      <c r="P314" s="76" t="str">
        <f t="shared" si="27"/>
        <v>221759999</v>
      </c>
      <c r="Q314" t="s">
        <v>5492</v>
      </c>
      <c r="R314" t="s">
        <v>5513</v>
      </c>
      <c r="S314" t="s">
        <v>6512</v>
      </c>
      <c r="T314" t="s">
        <v>8972</v>
      </c>
      <c r="U314" t="s">
        <v>5514</v>
      </c>
      <c r="V314" t="s">
        <v>6513</v>
      </c>
      <c r="W314" t="str">
        <f t="shared" si="28"/>
        <v>Rør &amp; Fittings  |  Gruppe 15-28 Afløbsrør m.v.  |  Brøndgods og udskillere</v>
      </c>
      <c r="X314" t="str">
        <f t="shared" si="29"/>
        <v>c1,15_28,NavLev3_43</v>
      </c>
      <c r="Y314">
        <v>313</v>
      </c>
    </row>
    <row r="315" spans="1:25" x14ac:dyDescent="0.2">
      <c r="A315">
        <v>1</v>
      </c>
      <c r="B315" t="s">
        <v>31</v>
      </c>
      <c r="C315" t="s">
        <v>5619</v>
      </c>
      <c r="D315">
        <v>0</v>
      </c>
      <c r="E315" t="s">
        <v>1834</v>
      </c>
      <c r="F315" t="s">
        <v>6503</v>
      </c>
      <c r="G315">
        <v>2</v>
      </c>
      <c r="H315" t="s">
        <v>6504</v>
      </c>
      <c r="I315" t="s">
        <v>6505</v>
      </c>
      <c r="J315">
        <v>0</v>
      </c>
      <c r="K315" s="73" t="s">
        <v>6522</v>
      </c>
      <c r="L315" t="s">
        <v>6523</v>
      </c>
      <c r="M315" t="str">
        <f t="shared" si="24"/>
        <v>221760</v>
      </c>
      <c r="N315" t="str">
        <f t="shared" si="25"/>
        <v>221999</v>
      </c>
      <c r="O315" s="76" t="str">
        <f t="shared" si="26"/>
        <v>221760000</v>
      </c>
      <c r="P315" s="76" t="str">
        <f t="shared" si="27"/>
        <v>221999999</v>
      </c>
      <c r="Q315" t="s">
        <v>5492</v>
      </c>
      <c r="R315" t="s">
        <v>5513</v>
      </c>
      <c r="S315" t="s">
        <v>6508</v>
      </c>
      <c r="T315" t="s">
        <v>8972</v>
      </c>
      <c r="U315" t="s">
        <v>5514</v>
      </c>
      <c r="V315" t="s">
        <v>6509</v>
      </c>
      <c r="W315" t="str">
        <f t="shared" si="28"/>
        <v>Rør &amp; Fittings  |  Gruppe 15-28 Afløbsrør m.v.  |  Drænsystemer</v>
      </c>
      <c r="X315" t="str">
        <f t="shared" si="29"/>
        <v>c1,15_28,NavLev3_42</v>
      </c>
      <c r="Y315">
        <v>314</v>
      </c>
    </row>
    <row r="316" spans="1:25" x14ac:dyDescent="0.2">
      <c r="A316">
        <v>1</v>
      </c>
      <c r="B316" t="s">
        <v>31</v>
      </c>
      <c r="C316" t="s">
        <v>5619</v>
      </c>
      <c r="D316">
        <v>0</v>
      </c>
      <c r="E316" t="s">
        <v>1834</v>
      </c>
      <c r="F316" t="s">
        <v>6503</v>
      </c>
      <c r="G316">
        <v>2</v>
      </c>
      <c r="H316" t="s">
        <v>6504</v>
      </c>
      <c r="I316" t="s">
        <v>6505</v>
      </c>
      <c r="J316">
        <v>0</v>
      </c>
      <c r="K316" s="73" t="s">
        <v>6524</v>
      </c>
      <c r="L316" t="s">
        <v>6525</v>
      </c>
      <c r="M316" t="str">
        <f t="shared" si="24"/>
        <v>222000</v>
      </c>
      <c r="N316" t="str">
        <f t="shared" si="25"/>
        <v>222999</v>
      </c>
      <c r="O316" s="76" t="str">
        <f t="shared" si="26"/>
        <v>222000000</v>
      </c>
      <c r="P316" s="76" t="str">
        <f t="shared" si="27"/>
        <v>222999999</v>
      </c>
      <c r="Q316" t="s">
        <v>5492</v>
      </c>
      <c r="R316" t="s">
        <v>5513</v>
      </c>
      <c r="S316" t="s">
        <v>6512</v>
      </c>
      <c r="T316" t="s">
        <v>8972</v>
      </c>
      <c r="U316" t="s">
        <v>5514</v>
      </c>
      <c r="V316" t="s">
        <v>6513</v>
      </c>
      <c r="W316" t="str">
        <f t="shared" si="28"/>
        <v>Rør &amp; Fittings  |  Gruppe 15-28 Afløbsrør m.v.  |  Brøndgods og udskillere</v>
      </c>
      <c r="X316" t="str">
        <f t="shared" si="29"/>
        <v>c1,15_28,NavLev3_43</v>
      </c>
      <c r="Y316">
        <v>315</v>
      </c>
    </row>
    <row r="317" spans="1:25" x14ac:dyDescent="0.2">
      <c r="A317">
        <v>1</v>
      </c>
      <c r="B317" t="s">
        <v>31</v>
      </c>
      <c r="C317" t="s">
        <v>5619</v>
      </c>
      <c r="D317">
        <v>0</v>
      </c>
      <c r="E317" t="s">
        <v>1834</v>
      </c>
      <c r="F317" t="s">
        <v>6503</v>
      </c>
      <c r="G317">
        <v>2</v>
      </c>
      <c r="H317" t="s">
        <v>6526</v>
      </c>
      <c r="I317" t="s">
        <v>6527</v>
      </c>
      <c r="J317">
        <v>0</v>
      </c>
      <c r="K317" s="73" t="s">
        <v>6528</v>
      </c>
      <c r="L317" t="s">
        <v>6529</v>
      </c>
      <c r="M317" t="str">
        <f t="shared" si="24"/>
        <v>223100</v>
      </c>
      <c r="N317" t="str">
        <f t="shared" si="25"/>
        <v>223199</v>
      </c>
      <c r="O317" s="76" t="str">
        <f t="shared" si="26"/>
        <v>223100000</v>
      </c>
      <c r="P317" s="76" t="str">
        <f t="shared" si="27"/>
        <v>223199999</v>
      </c>
      <c r="Q317" t="s">
        <v>5492</v>
      </c>
      <c r="R317" t="s">
        <v>5513</v>
      </c>
      <c r="S317" t="s">
        <v>6512</v>
      </c>
      <c r="T317" t="s">
        <v>8972</v>
      </c>
      <c r="U317" t="s">
        <v>5514</v>
      </c>
      <c r="V317" t="s">
        <v>6513</v>
      </c>
      <c r="W317" t="str">
        <f t="shared" si="28"/>
        <v>Rør &amp; Fittings  |  Gruppe 15-28 Afløbsrør m.v.  |  Brøndgods og udskillere</v>
      </c>
      <c r="X317" t="str">
        <f t="shared" si="29"/>
        <v>c1,15_28,NavLev3_43</v>
      </c>
      <c r="Y317">
        <v>316</v>
      </c>
    </row>
    <row r="318" spans="1:25" x14ac:dyDescent="0.2">
      <c r="A318">
        <v>1</v>
      </c>
      <c r="B318" t="s">
        <v>31</v>
      </c>
      <c r="C318" t="s">
        <v>5619</v>
      </c>
      <c r="D318">
        <v>0</v>
      </c>
      <c r="E318" t="s">
        <v>1834</v>
      </c>
      <c r="F318" t="s">
        <v>6503</v>
      </c>
      <c r="G318">
        <v>2</v>
      </c>
      <c r="H318" t="s">
        <v>6526</v>
      </c>
      <c r="I318" t="s">
        <v>6527</v>
      </c>
      <c r="J318">
        <v>0</v>
      </c>
      <c r="K318" s="73" t="s">
        <v>6530</v>
      </c>
      <c r="L318" t="s">
        <v>6531</v>
      </c>
      <c r="M318" t="str">
        <f t="shared" si="24"/>
        <v>223200</v>
      </c>
      <c r="N318" t="str">
        <f t="shared" si="25"/>
        <v>223399</v>
      </c>
      <c r="O318" s="76" t="str">
        <f t="shared" si="26"/>
        <v>223200000</v>
      </c>
      <c r="P318" s="76" t="str">
        <f t="shared" si="27"/>
        <v>223399999</v>
      </c>
      <c r="Q318" t="s">
        <v>5492</v>
      </c>
      <c r="R318" t="s">
        <v>5513</v>
      </c>
      <c r="S318" t="s">
        <v>6512</v>
      </c>
      <c r="T318" t="s">
        <v>8972</v>
      </c>
      <c r="U318" t="s">
        <v>5514</v>
      </c>
      <c r="V318" t="s">
        <v>6513</v>
      </c>
      <c r="W318" t="str">
        <f t="shared" si="28"/>
        <v>Rør &amp; Fittings  |  Gruppe 15-28 Afløbsrør m.v.  |  Brøndgods og udskillere</v>
      </c>
      <c r="X318" t="str">
        <f t="shared" si="29"/>
        <v>c1,15_28,NavLev3_43</v>
      </c>
      <c r="Y318">
        <v>317</v>
      </c>
    </row>
    <row r="319" spans="1:25" x14ac:dyDescent="0.2">
      <c r="A319">
        <v>1</v>
      </c>
      <c r="B319" t="s">
        <v>31</v>
      </c>
      <c r="C319" t="s">
        <v>5619</v>
      </c>
      <c r="D319">
        <v>0</v>
      </c>
      <c r="E319" t="s">
        <v>1834</v>
      </c>
      <c r="F319" t="s">
        <v>6503</v>
      </c>
      <c r="G319">
        <v>2</v>
      </c>
      <c r="H319" t="s">
        <v>6526</v>
      </c>
      <c r="I319" t="s">
        <v>6527</v>
      </c>
      <c r="J319">
        <v>0</v>
      </c>
      <c r="K319" s="73" t="s">
        <v>6532</v>
      </c>
      <c r="L319" t="s">
        <v>6533</v>
      </c>
      <c r="M319" t="str">
        <f t="shared" si="24"/>
        <v>223400</v>
      </c>
      <c r="N319" t="str">
        <f t="shared" si="25"/>
        <v>223599</v>
      </c>
      <c r="O319" s="76" t="str">
        <f t="shared" si="26"/>
        <v>223400000</v>
      </c>
      <c r="P319" s="76" t="str">
        <f t="shared" si="27"/>
        <v>223599999</v>
      </c>
      <c r="Q319" t="s">
        <v>5492</v>
      </c>
      <c r="R319" t="s">
        <v>5513</v>
      </c>
      <c r="S319" t="s">
        <v>6512</v>
      </c>
      <c r="T319" t="s">
        <v>8972</v>
      </c>
      <c r="U319" t="s">
        <v>5514</v>
      </c>
      <c r="V319" t="s">
        <v>6513</v>
      </c>
      <c r="W319" t="str">
        <f t="shared" si="28"/>
        <v>Rør &amp; Fittings  |  Gruppe 15-28 Afløbsrør m.v.  |  Brøndgods og udskillere</v>
      </c>
      <c r="X319" t="str">
        <f t="shared" si="29"/>
        <v>c1,15_28,NavLev3_43</v>
      </c>
      <c r="Y319">
        <v>318</v>
      </c>
    </row>
    <row r="320" spans="1:25" x14ac:dyDescent="0.2">
      <c r="A320">
        <v>1</v>
      </c>
      <c r="B320" t="s">
        <v>31</v>
      </c>
      <c r="C320" t="s">
        <v>5619</v>
      </c>
      <c r="D320">
        <v>0</v>
      </c>
      <c r="E320" t="s">
        <v>1834</v>
      </c>
      <c r="F320" t="s">
        <v>6503</v>
      </c>
      <c r="G320">
        <v>2</v>
      </c>
      <c r="H320" t="s">
        <v>6526</v>
      </c>
      <c r="I320" t="s">
        <v>6527</v>
      </c>
      <c r="J320">
        <v>0</v>
      </c>
      <c r="K320" s="73" t="s">
        <v>6534</v>
      </c>
      <c r="L320" t="s">
        <v>6535</v>
      </c>
      <c r="M320" t="str">
        <f t="shared" si="24"/>
        <v>223600</v>
      </c>
      <c r="N320" t="str">
        <f t="shared" si="25"/>
        <v>223799</v>
      </c>
      <c r="O320" s="76" t="str">
        <f t="shared" si="26"/>
        <v>223600000</v>
      </c>
      <c r="P320" s="76" t="str">
        <f t="shared" si="27"/>
        <v>223799999</v>
      </c>
      <c r="Q320" t="s">
        <v>5492</v>
      </c>
      <c r="R320" t="s">
        <v>5513</v>
      </c>
      <c r="S320" t="s">
        <v>6512</v>
      </c>
      <c r="T320" t="s">
        <v>8972</v>
      </c>
      <c r="U320" t="s">
        <v>5514</v>
      </c>
      <c r="V320" t="s">
        <v>6513</v>
      </c>
      <c r="W320" t="str">
        <f t="shared" si="28"/>
        <v>Rør &amp; Fittings  |  Gruppe 15-28 Afløbsrør m.v.  |  Brøndgods og udskillere</v>
      </c>
      <c r="X320" t="str">
        <f t="shared" si="29"/>
        <v>c1,15_28,NavLev3_43</v>
      </c>
      <c r="Y320">
        <v>319</v>
      </c>
    </row>
    <row r="321" spans="1:25" x14ac:dyDescent="0.2">
      <c r="A321">
        <v>1</v>
      </c>
      <c r="B321" t="s">
        <v>31</v>
      </c>
      <c r="C321" t="s">
        <v>5619</v>
      </c>
      <c r="D321">
        <v>0</v>
      </c>
      <c r="E321" t="s">
        <v>1834</v>
      </c>
      <c r="F321" t="s">
        <v>6503</v>
      </c>
      <c r="G321">
        <v>2</v>
      </c>
      <c r="H321" t="s">
        <v>6526</v>
      </c>
      <c r="I321" t="s">
        <v>6527</v>
      </c>
      <c r="J321">
        <v>0</v>
      </c>
      <c r="K321" s="73" t="s">
        <v>6536</v>
      </c>
      <c r="L321" t="s">
        <v>6537</v>
      </c>
      <c r="M321" t="str">
        <f t="shared" si="24"/>
        <v>225500</v>
      </c>
      <c r="N321" t="str">
        <f t="shared" si="25"/>
        <v>225799</v>
      </c>
      <c r="O321" s="76" t="str">
        <f t="shared" si="26"/>
        <v>225500000</v>
      </c>
      <c r="P321" s="76" t="str">
        <f t="shared" si="27"/>
        <v>225799999</v>
      </c>
      <c r="Q321" t="s">
        <v>5492</v>
      </c>
      <c r="R321" t="s">
        <v>5513</v>
      </c>
      <c r="S321" t="s">
        <v>6512</v>
      </c>
      <c r="T321" t="s">
        <v>8972</v>
      </c>
      <c r="U321" t="s">
        <v>5514</v>
      </c>
      <c r="V321" t="s">
        <v>6513</v>
      </c>
      <c r="W321" t="str">
        <f t="shared" si="28"/>
        <v>Rør &amp; Fittings  |  Gruppe 15-28 Afløbsrør m.v.  |  Brøndgods og udskillere</v>
      </c>
      <c r="X321" t="str">
        <f t="shared" si="29"/>
        <v>c1,15_28,NavLev3_43</v>
      </c>
      <c r="Y321">
        <v>320</v>
      </c>
    </row>
    <row r="322" spans="1:25" x14ac:dyDescent="0.2">
      <c r="A322">
        <v>1</v>
      </c>
      <c r="B322" t="s">
        <v>31</v>
      </c>
      <c r="C322" t="s">
        <v>5619</v>
      </c>
      <c r="D322">
        <v>0</v>
      </c>
      <c r="E322" t="s">
        <v>2009</v>
      </c>
      <c r="F322" t="s">
        <v>6538</v>
      </c>
      <c r="G322">
        <v>2</v>
      </c>
      <c r="H322" t="s">
        <v>6539</v>
      </c>
      <c r="I322" t="s">
        <v>6540</v>
      </c>
      <c r="J322">
        <v>0</v>
      </c>
      <c r="K322" s="73" t="s">
        <v>6541</v>
      </c>
      <c r="L322" t="s">
        <v>6542</v>
      </c>
      <c r="M322" t="str">
        <f t="shared" ref="M322:M385" si="30">LEFT(K322,6)</f>
        <v>230100</v>
      </c>
      <c r="N322" t="str">
        <f t="shared" ref="N322:N385" si="31">MID(K322,7,6)</f>
        <v>230299</v>
      </c>
      <c r="O322" s="76" t="str">
        <f t="shared" ref="O322:O385" si="32">M322&amp;"000"</f>
        <v>230100000</v>
      </c>
      <c r="P322" s="76" t="str">
        <f t="shared" ref="P322:P385" si="33">N322&amp;"999"</f>
        <v>230299999</v>
      </c>
      <c r="Q322" t="s">
        <v>5492</v>
      </c>
      <c r="R322" t="s">
        <v>5513</v>
      </c>
      <c r="S322" t="s">
        <v>6543</v>
      </c>
      <c r="T322" t="s">
        <v>8972</v>
      </c>
      <c r="U322" t="s">
        <v>5514</v>
      </c>
      <c r="V322" t="s">
        <v>6544</v>
      </c>
      <c r="W322" t="str">
        <f t="shared" si="28"/>
        <v>Rør &amp; Fittings  |  Gruppe 15-28 Afløbsrør m.v.  |  Værktøj, el og beklædning</v>
      </c>
      <c r="X322" t="str">
        <f t="shared" si="29"/>
        <v>c1,15_28,NavLev3_44</v>
      </c>
      <c r="Y322">
        <v>321</v>
      </c>
    </row>
    <row r="323" spans="1:25" x14ac:dyDescent="0.2">
      <c r="A323">
        <v>1</v>
      </c>
      <c r="B323" t="s">
        <v>31</v>
      </c>
      <c r="C323" t="s">
        <v>5619</v>
      </c>
      <c r="D323">
        <v>0</v>
      </c>
      <c r="E323" t="s">
        <v>2009</v>
      </c>
      <c r="F323" t="s">
        <v>6538</v>
      </c>
      <c r="G323">
        <v>2</v>
      </c>
      <c r="H323" t="s">
        <v>6539</v>
      </c>
      <c r="I323" t="s">
        <v>6540</v>
      </c>
      <c r="J323">
        <v>0</v>
      </c>
      <c r="K323" s="73" t="s">
        <v>6545</v>
      </c>
      <c r="L323" t="s">
        <v>6546</v>
      </c>
      <c r="M323" t="str">
        <f t="shared" si="30"/>
        <v>230300</v>
      </c>
      <c r="N323" t="str">
        <f t="shared" si="31"/>
        <v>230399</v>
      </c>
      <c r="O323" s="76" t="str">
        <f t="shared" si="32"/>
        <v>230300000</v>
      </c>
      <c r="P323" s="76" t="str">
        <f t="shared" si="33"/>
        <v>230399999</v>
      </c>
      <c r="Q323" t="s">
        <v>5492</v>
      </c>
      <c r="R323" t="s">
        <v>5513</v>
      </c>
      <c r="S323" t="s">
        <v>6543</v>
      </c>
      <c r="T323" t="s">
        <v>8972</v>
      </c>
      <c r="U323" t="s">
        <v>5514</v>
      </c>
      <c r="V323" t="s">
        <v>6544</v>
      </c>
      <c r="W323" t="str">
        <f t="shared" ref="W323:W386" si="34">T323&amp;"  |  "&amp;U323&amp;"  |  "&amp;V323</f>
        <v>Rør &amp; Fittings  |  Gruppe 15-28 Afløbsrør m.v.  |  Værktøj, el og beklædning</v>
      </c>
      <c r="X323" t="str">
        <f t="shared" ref="X323:X386" si="35">Q323&amp;","&amp;R323&amp;","&amp;S323</f>
        <v>c1,15_28,NavLev3_44</v>
      </c>
      <c r="Y323">
        <v>322</v>
      </c>
    </row>
    <row r="324" spans="1:25" x14ac:dyDescent="0.2">
      <c r="A324">
        <v>1</v>
      </c>
      <c r="B324" t="s">
        <v>31</v>
      </c>
      <c r="C324" t="s">
        <v>5619</v>
      </c>
      <c r="D324">
        <v>0</v>
      </c>
      <c r="E324" t="s">
        <v>2009</v>
      </c>
      <c r="F324" t="s">
        <v>6538</v>
      </c>
      <c r="G324">
        <v>2</v>
      </c>
      <c r="H324" t="s">
        <v>6539</v>
      </c>
      <c r="I324" t="s">
        <v>6540</v>
      </c>
      <c r="J324">
        <v>0</v>
      </c>
      <c r="K324" s="73" t="s">
        <v>6547</v>
      </c>
      <c r="L324" t="s">
        <v>6548</v>
      </c>
      <c r="M324" t="str">
        <f t="shared" si="30"/>
        <v>230400</v>
      </c>
      <c r="N324" t="str">
        <f t="shared" si="31"/>
        <v>230499</v>
      </c>
      <c r="O324" s="76" t="str">
        <f t="shared" si="32"/>
        <v>230400000</v>
      </c>
      <c r="P324" s="76" t="str">
        <f t="shared" si="33"/>
        <v>230499999</v>
      </c>
      <c r="Q324" t="s">
        <v>5492</v>
      </c>
      <c r="R324" t="s">
        <v>5513</v>
      </c>
      <c r="S324" t="s">
        <v>6543</v>
      </c>
      <c r="T324" t="s">
        <v>8972</v>
      </c>
      <c r="U324" t="s">
        <v>5514</v>
      </c>
      <c r="V324" t="s">
        <v>6544</v>
      </c>
      <c r="W324" t="str">
        <f t="shared" si="34"/>
        <v>Rør &amp; Fittings  |  Gruppe 15-28 Afløbsrør m.v.  |  Værktøj, el og beklædning</v>
      </c>
      <c r="X324" t="str">
        <f t="shared" si="35"/>
        <v>c1,15_28,NavLev3_44</v>
      </c>
      <c r="Y324">
        <v>323</v>
      </c>
    </row>
    <row r="325" spans="1:25" x14ac:dyDescent="0.2">
      <c r="A325">
        <v>1</v>
      </c>
      <c r="B325" t="s">
        <v>31</v>
      </c>
      <c r="C325" t="s">
        <v>5619</v>
      </c>
      <c r="D325">
        <v>0</v>
      </c>
      <c r="E325" t="s">
        <v>2009</v>
      </c>
      <c r="F325" t="s">
        <v>6538</v>
      </c>
      <c r="G325">
        <v>2</v>
      </c>
      <c r="H325" t="s">
        <v>6539</v>
      </c>
      <c r="I325" t="s">
        <v>6540</v>
      </c>
      <c r="J325">
        <v>0</v>
      </c>
      <c r="K325" s="73" t="s">
        <v>6549</v>
      </c>
      <c r="L325" t="s">
        <v>6550</v>
      </c>
      <c r="M325" t="str">
        <f t="shared" si="30"/>
        <v>230500</v>
      </c>
      <c r="N325" t="str">
        <f t="shared" si="31"/>
        <v>230599</v>
      </c>
      <c r="O325" s="76" t="str">
        <f t="shared" si="32"/>
        <v>230500000</v>
      </c>
      <c r="P325" s="76" t="str">
        <f t="shared" si="33"/>
        <v>230599999</v>
      </c>
      <c r="Q325" t="s">
        <v>5492</v>
      </c>
      <c r="R325" t="s">
        <v>5513</v>
      </c>
      <c r="S325" t="s">
        <v>6543</v>
      </c>
      <c r="T325" t="s">
        <v>8972</v>
      </c>
      <c r="U325" t="s">
        <v>5514</v>
      </c>
      <c r="V325" t="s">
        <v>6544</v>
      </c>
      <c r="W325" t="str">
        <f t="shared" si="34"/>
        <v>Rør &amp; Fittings  |  Gruppe 15-28 Afløbsrør m.v.  |  Værktøj, el og beklædning</v>
      </c>
      <c r="X325" t="str">
        <f t="shared" si="35"/>
        <v>c1,15_28,NavLev3_44</v>
      </c>
      <c r="Y325">
        <v>324</v>
      </c>
    </row>
    <row r="326" spans="1:25" x14ac:dyDescent="0.2">
      <c r="A326">
        <v>1</v>
      </c>
      <c r="B326" t="s">
        <v>31</v>
      </c>
      <c r="C326" t="s">
        <v>5619</v>
      </c>
      <c r="D326">
        <v>0</v>
      </c>
      <c r="E326" t="s">
        <v>2009</v>
      </c>
      <c r="F326" t="s">
        <v>6538</v>
      </c>
      <c r="G326">
        <v>2</v>
      </c>
      <c r="H326" t="s">
        <v>6539</v>
      </c>
      <c r="I326" t="s">
        <v>6540</v>
      </c>
      <c r="J326">
        <v>0</v>
      </c>
      <c r="K326" s="73" t="s">
        <v>6551</v>
      </c>
      <c r="L326" t="s">
        <v>6552</v>
      </c>
      <c r="M326" t="str">
        <f t="shared" si="30"/>
        <v>230600</v>
      </c>
      <c r="N326" t="str">
        <f t="shared" si="31"/>
        <v>230799</v>
      </c>
      <c r="O326" s="76" t="str">
        <f t="shared" si="32"/>
        <v>230600000</v>
      </c>
      <c r="P326" s="76" t="str">
        <f t="shared" si="33"/>
        <v>230799999</v>
      </c>
      <c r="Q326" t="s">
        <v>5492</v>
      </c>
      <c r="R326" t="s">
        <v>5513</v>
      </c>
      <c r="S326" t="s">
        <v>6543</v>
      </c>
      <c r="T326" t="s">
        <v>8972</v>
      </c>
      <c r="U326" t="s">
        <v>5514</v>
      </c>
      <c r="V326" t="s">
        <v>6544</v>
      </c>
      <c r="W326" t="str">
        <f t="shared" si="34"/>
        <v>Rør &amp; Fittings  |  Gruppe 15-28 Afløbsrør m.v.  |  Værktøj, el og beklædning</v>
      </c>
      <c r="X326" t="str">
        <f t="shared" si="35"/>
        <v>c1,15_28,NavLev3_44</v>
      </c>
      <c r="Y326">
        <v>325</v>
      </c>
    </row>
    <row r="327" spans="1:25" x14ac:dyDescent="0.2">
      <c r="A327">
        <v>1</v>
      </c>
      <c r="B327" t="s">
        <v>31</v>
      </c>
      <c r="C327" t="s">
        <v>5619</v>
      </c>
      <c r="D327">
        <v>0</v>
      </c>
      <c r="E327" t="s">
        <v>2009</v>
      </c>
      <c r="F327" t="s">
        <v>6538</v>
      </c>
      <c r="G327">
        <v>2</v>
      </c>
      <c r="H327" t="s">
        <v>6539</v>
      </c>
      <c r="I327" t="s">
        <v>6540</v>
      </c>
      <c r="J327">
        <v>0</v>
      </c>
      <c r="K327" s="73" t="s">
        <v>6553</v>
      </c>
      <c r="L327" t="s">
        <v>6554</v>
      </c>
      <c r="M327" t="str">
        <f t="shared" si="30"/>
        <v>230800</v>
      </c>
      <c r="N327" t="str">
        <f t="shared" si="31"/>
        <v>231199</v>
      </c>
      <c r="O327" s="76" t="str">
        <f t="shared" si="32"/>
        <v>230800000</v>
      </c>
      <c r="P327" s="76" t="str">
        <f t="shared" si="33"/>
        <v>231199999</v>
      </c>
      <c r="Q327" t="s">
        <v>5492</v>
      </c>
      <c r="R327" t="s">
        <v>5513</v>
      </c>
      <c r="S327" t="s">
        <v>6543</v>
      </c>
      <c r="T327" t="s">
        <v>8972</v>
      </c>
      <c r="U327" t="s">
        <v>5514</v>
      </c>
      <c r="V327" t="s">
        <v>6544</v>
      </c>
      <c r="W327" t="str">
        <f t="shared" si="34"/>
        <v>Rør &amp; Fittings  |  Gruppe 15-28 Afløbsrør m.v.  |  Værktøj, el og beklædning</v>
      </c>
      <c r="X327" t="str">
        <f t="shared" si="35"/>
        <v>c1,15_28,NavLev3_44</v>
      </c>
      <c r="Y327">
        <v>326</v>
      </c>
    </row>
    <row r="328" spans="1:25" x14ac:dyDescent="0.2">
      <c r="A328">
        <v>1</v>
      </c>
      <c r="B328" t="s">
        <v>31</v>
      </c>
      <c r="C328" t="s">
        <v>5619</v>
      </c>
      <c r="D328">
        <v>0</v>
      </c>
      <c r="E328" t="s">
        <v>2009</v>
      </c>
      <c r="F328" t="s">
        <v>6538</v>
      </c>
      <c r="G328">
        <v>2</v>
      </c>
      <c r="H328" t="s">
        <v>6539</v>
      </c>
      <c r="I328" t="s">
        <v>6540</v>
      </c>
      <c r="J328">
        <v>0</v>
      </c>
      <c r="K328" s="73" t="s">
        <v>6555</v>
      </c>
      <c r="L328" t="s">
        <v>6556</v>
      </c>
      <c r="M328" t="str">
        <f t="shared" si="30"/>
        <v>231200</v>
      </c>
      <c r="N328" t="str">
        <f t="shared" si="31"/>
        <v>231299</v>
      </c>
      <c r="O328" s="76" t="str">
        <f t="shared" si="32"/>
        <v>231200000</v>
      </c>
      <c r="P328" s="76" t="str">
        <f t="shared" si="33"/>
        <v>231299999</v>
      </c>
      <c r="Q328" t="s">
        <v>5492</v>
      </c>
      <c r="R328" t="s">
        <v>5513</v>
      </c>
      <c r="S328" t="s">
        <v>6543</v>
      </c>
      <c r="T328" t="s">
        <v>8972</v>
      </c>
      <c r="U328" t="s">
        <v>5514</v>
      </c>
      <c r="V328" t="s">
        <v>6544</v>
      </c>
      <c r="W328" t="str">
        <f t="shared" si="34"/>
        <v>Rør &amp; Fittings  |  Gruppe 15-28 Afløbsrør m.v.  |  Værktøj, el og beklædning</v>
      </c>
      <c r="X328" t="str">
        <f t="shared" si="35"/>
        <v>c1,15_28,NavLev3_44</v>
      </c>
      <c r="Y328">
        <v>327</v>
      </c>
    </row>
    <row r="329" spans="1:25" x14ac:dyDescent="0.2">
      <c r="A329">
        <v>1</v>
      </c>
      <c r="B329" t="s">
        <v>31</v>
      </c>
      <c r="C329" t="s">
        <v>5619</v>
      </c>
      <c r="D329">
        <v>0</v>
      </c>
      <c r="E329" t="s">
        <v>2009</v>
      </c>
      <c r="F329" t="s">
        <v>6538</v>
      </c>
      <c r="G329">
        <v>2</v>
      </c>
      <c r="H329" t="s">
        <v>6539</v>
      </c>
      <c r="I329" t="s">
        <v>6540</v>
      </c>
      <c r="J329">
        <v>0</v>
      </c>
      <c r="K329" s="73" t="s">
        <v>6557</v>
      </c>
      <c r="L329" t="s">
        <v>6558</v>
      </c>
      <c r="M329" t="str">
        <f t="shared" si="30"/>
        <v>231300</v>
      </c>
      <c r="N329" t="str">
        <f t="shared" si="31"/>
        <v>231399</v>
      </c>
      <c r="O329" s="76" t="str">
        <f t="shared" si="32"/>
        <v>231300000</v>
      </c>
      <c r="P329" s="76" t="str">
        <f t="shared" si="33"/>
        <v>231399999</v>
      </c>
      <c r="Q329" t="s">
        <v>5492</v>
      </c>
      <c r="R329" t="s">
        <v>5513</v>
      </c>
      <c r="S329" t="s">
        <v>6543</v>
      </c>
      <c r="T329" t="s">
        <v>8972</v>
      </c>
      <c r="U329" t="s">
        <v>5514</v>
      </c>
      <c r="V329" t="s">
        <v>6544</v>
      </c>
      <c r="W329" t="str">
        <f t="shared" si="34"/>
        <v>Rør &amp; Fittings  |  Gruppe 15-28 Afløbsrør m.v.  |  Værktøj, el og beklædning</v>
      </c>
      <c r="X329" t="str">
        <f t="shared" si="35"/>
        <v>c1,15_28,NavLev3_44</v>
      </c>
      <c r="Y329">
        <v>328</v>
      </c>
    </row>
    <row r="330" spans="1:25" x14ac:dyDescent="0.2">
      <c r="A330">
        <v>1</v>
      </c>
      <c r="B330" t="s">
        <v>31</v>
      </c>
      <c r="C330" t="s">
        <v>5619</v>
      </c>
      <c r="D330">
        <v>0</v>
      </c>
      <c r="E330" t="s">
        <v>2009</v>
      </c>
      <c r="F330" t="s">
        <v>6538</v>
      </c>
      <c r="G330">
        <v>2</v>
      </c>
      <c r="H330" t="s">
        <v>6539</v>
      </c>
      <c r="I330" t="s">
        <v>6540</v>
      </c>
      <c r="J330">
        <v>0</v>
      </c>
      <c r="K330" s="73" t="s">
        <v>6559</v>
      </c>
      <c r="L330" t="s">
        <v>6560</v>
      </c>
      <c r="M330" t="str">
        <f t="shared" si="30"/>
        <v>231400</v>
      </c>
      <c r="N330" t="str">
        <f t="shared" si="31"/>
        <v>231599</v>
      </c>
      <c r="O330" s="76" t="str">
        <f t="shared" si="32"/>
        <v>231400000</v>
      </c>
      <c r="P330" s="76" t="str">
        <f t="shared" si="33"/>
        <v>231599999</v>
      </c>
      <c r="Q330" t="s">
        <v>5492</v>
      </c>
      <c r="R330" t="s">
        <v>5513</v>
      </c>
      <c r="S330" t="s">
        <v>6543</v>
      </c>
      <c r="T330" t="s">
        <v>8972</v>
      </c>
      <c r="U330" t="s">
        <v>5514</v>
      </c>
      <c r="V330" t="s">
        <v>6544</v>
      </c>
      <c r="W330" t="str">
        <f t="shared" si="34"/>
        <v>Rør &amp; Fittings  |  Gruppe 15-28 Afløbsrør m.v.  |  Værktøj, el og beklædning</v>
      </c>
      <c r="X330" t="str">
        <f t="shared" si="35"/>
        <v>c1,15_28,NavLev3_44</v>
      </c>
      <c r="Y330">
        <v>329</v>
      </c>
    </row>
    <row r="331" spans="1:25" x14ac:dyDescent="0.2">
      <c r="A331">
        <v>1</v>
      </c>
      <c r="B331" t="s">
        <v>31</v>
      </c>
      <c r="C331" t="s">
        <v>5619</v>
      </c>
      <c r="D331">
        <v>0</v>
      </c>
      <c r="E331" t="s">
        <v>2009</v>
      </c>
      <c r="F331" t="s">
        <v>6538</v>
      </c>
      <c r="G331">
        <v>2</v>
      </c>
      <c r="H331" t="s">
        <v>6539</v>
      </c>
      <c r="I331" t="s">
        <v>6540</v>
      </c>
      <c r="J331">
        <v>0</v>
      </c>
      <c r="K331" s="73" t="s">
        <v>6561</v>
      </c>
      <c r="L331" t="s">
        <v>6562</v>
      </c>
      <c r="M331" t="str">
        <f t="shared" si="30"/>
        <v>231600</v>
      </c>
      <c r="N331" t="str">
        <f t="shared" si="31"/>
        <v>231799</v>
      </c>
      <c r="O331" s="76" t="str">
        <f t="shared" si="32"/>
        <v>231600000</v>
      </c>
      <c r="P331" s="76" t="str">
        <f t="shared" si="33"/>
        <v>231799999</v>
      </c>
      <c r="Q331" t="s">
        <v>5492</v>
      </c>
      <c r="R331" t="s">
        <v>5513</v>
      </c>
      <c r="S331" t="s">
        <v>6543</v>
      </c>
      <c r="T331" t="s">
        <v>8972</v>
      </c>
      <c r="U331" t="s">
        <v>5514</v>
      </c>
      <c r="V331" t="s">
        <v>6544</v>
      </c>
      <c r="W331" t="str">
        <f t="shared" si="34"/>
        <v>Rør &amp; Fittings  |  Gruppe 15-28 Afløbsrør m.v.  |  Værktøj, el og beklædning</v>
      </c>
      <c r="X331" t="str">
        <f t="shared" si="35"/>
        <v>c1,15_28,NavLev3_44</v>
      </c>
      <c r="Y331">
        <v>330</v>
      </c>
    </row>
    <row r="332" spans="1:25" x14ac:dyDescent="0.2">
      <c r="A332">
        <v>1</v>
      </c>
      <c r="B332" t="s">
        <v>31</v>
      </c>
      <c r="C332" t="s">
        <v>5619</v>
      </c>
      <c r="D332">
        <v>0</v>
      </c>
      <c r="E332" t="s">
        <v>2009</v>
      </c>
      <c r="F332" t="s">
        <v>6538</v>
      </c>
      <c r="G332">
        <v>2</v>
      </c>
      <c r="H332" t="s">
        <v>6539</v>
      </c>
      <c r="I332" t="s">
        <v>6540</v>
      </c>
      <c r="J332">
        <v>0</v>
      </c>
      <c r="K332" s="73" t="s">
        <v>6563</v>
      </c>
      <c r="L332" t="s">
        <v>6564</v>
      </c>
      <c r="M332" t="str">
        <f t="shared" si="30"/>
        <v>231800</v>
      </c>
      <c r="N332" t="str">
        <f t="shared" si="31"/>
        <v>231899</v>
      </c>
      <c r="O332" s="76" t="str">
        <f t="shared" si="32"/>
        <v>231800000</v>
      </c>
      <c r="P332" s="76" t="str">
        <f t="shared" si="33"/>
        <v>231899999</v>
      </c>
      <c r="Q332" t="s">
        <v>5492</v>
      </c>
      <c r="R332" t="s">
        <v>5513</v>
      </c>
      <c r="S332" t="s">
        <v>6543</v>
      </c>
      <c r="T332" t="s">
        <v>8972</v>
      </c>
      <c r="U332" t="s">
        <v>5514</v>
      </c>
      <c r="V332" t="s">
        <v>6544</v>
      </c>
      <c r="W332" t="str">
        <f t="shared" si="34"/>
        <v>Rør &amp; Fittings  |  Gruppe 15-28 Afløbsrør m.v.  |  Værktøj, el og beklædning</v>
      </c>
      <c r="X332" t="str">
        <f t="shared" si="35"/>
        <v>c1,15_28,NavLev3_44</v>
      </c>
      <c r="Y332">
        <v>331</v>
      </c>
    </row>
    <row r="333" spans="1:25" x14ac:dyDescent="0.2">
      <c r="A333">
        <v>1</v>
      </c>
      <c r="B333" t="s">
        <v>31</v>
      </c>
      <c r="C333" t="s">
        <v>5619</v>
      </c>
      <c r="D333">
        <v>0</v>
      </c>
      <c r="E333" t="s">
        <v>2009</v>
      </c>
      <c r="F333" t="s">
        <v>6538</v>
      </c>
      <c r="G333">
        <v>2</v>
      </c>
      <c r="H333" t="s">
        <v>6539</v>
      </c>
      <c r="I333" t="s">
        <v>6540</v>
      </c>
      <c r="J333">
        <v>0</v>
      </c>
      <c r="K333" s="73" t="s">
        <v>6565</v>
      </c>
      <c r="L333" t="s">
        <v>6566</v>
      </c>
      <c r="M333" t="str">
        <f t="shared" si="30"/>
        <v>231900</v>
      </c>
      <c r="N333" t="str">
        <f t="shared" si="31"/>
        <v>231999</v>
      </c>
      <c r="O333" s="76" t="str">
        <f t="shared" si="32"/>
        <v>231900000</v>
      </c>
      <c r="P333" s="76" t="str">
        <f t="shared" si="33"/>
        <v>231999999</v>
      </c>
      <c r="Q333" t="s">
        <v>5492</v>
      </c>
      <c r="R333" t="s">
        <v>5513</v>
      </c>
      <c r="S333" t="s">
        <v>6543</v>
      </c>
      <c r="T333" t="s">
        <v>8972</v>
      </c>
      <c r="U333" t="s">
        <v>5514</v>
      </c>
      <c r="V333" t="s">
        <v>6544</v>
      </c>
      <c r="W333" t="str">
        <f t="shared" si="34"/>
        <v>Rør &amp; Fittings  |  Gruppe 15-28 Afløbsrør m.v.  |  Værktøj, el og beklædning</v>
      </c>
      <c r="X333" t="str">
        <f t="shared" si="35"/>
        <v>c1,15_28,NavLev3_44</v>
      </c>
      <c r="Y333">
        <v>332</v>
      </c>
    </row>
    <row r="334" spans="1:25" x14ac:dyDescent="0.2">
      <c r="A334">
        <v>1</v>
      </c>
      <c r="B334" t="s">
        <v>31</v>
      </c>
      <c r="C334" t="s">
        <v>5619</v>
      </c>
      <c r="D334">
        <v>0</v>
      </c>
      <c r="E334" t="s">
        <v>2009</v>
      </c>
      <c r="F334" t="s">
        <v>6538</v>
      </c>
      <c r="G334">
        <v>2</v>
      </c>
      <c r="H334" t="s">
        <v>6539</v>
      </c>
      <c r="I334" t="s">
        <v>6540</v>
      </c>
      <c r="J334">
        <v>0</v>
      </c>
      <c r="K334" s="73" t="s">
        <v>6567</v>
      </c>
      <c r="L334" t="s">
        <v>6568</v>
      </c>
      <c r="M334" t="str">
        <f t="shared" si="30"/>
        <v>232000</v>
      </c>
      <c r="N334" t="str">
        <f t="shared" si="31"/>
        <v>232199</v>
      </c>
      <c r="O334" s="76" t="str">
        <f t="shared" si="32"/>
        <v>232000000</v>
      </c>
      <c r="P334" s="76" t="str">
        <f t="shared" si="33"/>
        <v>232199999</v>
      </c>
      <c r="Q334" t="s">
        <v>5492</v>
      </c>
      <c r="R334" t="s">
        <v>5513</v>
      </c>
      <c r="S334" t="s">
        <v>6543</v>
      </c>
      <c r="T334" t="s">
        <v>8972</v>
      </c>
      <c r="U334" t="s">
        <v>5514</v>
      </c>
      <c r="V334" t="s">
        <v>6544</v>
      </c>
      <c r="W334" t="str">
        <f t="shared" si="34"/>
        <v>Rør &amp; Fittings  |  Gruppe 15-28 Afløbsrør m.v.  |  Værktøj, el og beklædning</v>
      </c>
      <c r="X334" t="str">
        <f t="shared" si="35"/>
        <v>c1,15_28,NavLev3_44</v>
      </c>
      <c r="Y334">
        <v>333</v>
      </c>
    </row>
    <row r="335" spans="1:25" x14ac:dyDescent="0.2">
      <c r="A335">
        <v>1</v>
      </c>
      <c r="B335" t="s">
        <v>31</v>
      </c>
      <c r="C335" t="s">
        <v>5619</v>
      </c>
      <c r="D335">
        <v>0</v>
      </c>
      <c r="E335" t="s">
        <v>2009</v>
      </c>
      <c r="F335" t="s">
        <v>6538</v>
      </c>
      <c r="G335">
        <v>2</v>
      </c>
      <c r="H335" t="s">
        <v>6539</v>
      </c>
      <c r="I335" t="s">
        <v>6540</v>
      </c>
      <c r="J335">
        <v>0</v>
      </c>
      <c r="K335" s="73" t="s">
        <v>6569</v>
      </c>
      <c r="L335" t="s">
        <v>6570</v>
      </c>
      <c r="M335" t="str">
        <f t="shared" si="30"/>
        <v>232200</v>
      </c>
      <c r="N335" t="str">
        <f t="shared" si="31"/>
        <v>232299</v>
      </c>
      <c r="O335" s="76" t="str">
        <f t="shared" si="32"/>
        <v>232200000</v>
      </c>
      <c r="P335" s="76" t="str">
        <f t="shared" si="33"/>
        <v>232299999</v>
      </c>
      <c r="Q335" t="s">
        <v>5492</v>
      </c>
      <c r="R335" t="s">
        <v>5513</v>
      </c>
      <c r="S335" t="s">
        <v>6543</v>
      </c>
      <c r="T335" t="s">
        <v>8972</v>
      </c>
      <c r="U335" t="s">
        <v>5514</v>
      </c>
      <c r="V335" t="s">
        <v>6544</v>
      </c>
      <c r="W335" t="str">
        <f t="shared" si="34"/>
        <v>Rør &amp; Fittings  |  Gruppe 15-28 Afløbsrør m.v.  |  Værktøj, el og beklædning</v>
      </c>
      <c r="X335" t="str">
        <f t="shared" si="35"/>
        <v>c1,15_28,NavLev3_44</v>
      </c>
      <c r="Y335">
        <v>334</v>
      </c>
    </row>
    <row r="336" spans="1:25" x14ac:dyDescent="0.2">
      <c r="A336">
        <v>1</v>
      </c>
      <c r="B336" t="s">
        <v>31</v>
      </c>
      <c r="C336" t="s">
        <v>5619</v>
      </c>
      <c r="D336">
        <v>0</v>
      </c>
      <c r="E336" t="s">
        <v>2009</v>
      </c>
      <c r="F336" t="s">
        <v>6538</v>
      </c>
      <c r="G336">
        <v>2</v>
      </c>
      <c r="H336" t="s">
        <v>6539</v>
      </c>
      <c r="I336" t="s">
        <v>6540</v>
      </c>
      <c r="J336">
        <v>0</v>
      </c>
      <c r="K336" s="73" t="s">
        <v>6571</v>
      </c>
      <c r="L336" t="s">
        <v>6572</v>
      </c>
      <c r="M336" t="str">
        <f t="shared" si="30"/>
        <v>232300</v>
      </c>
      <c r="N336" t="str">
        <f t="shared" si="31"/>
        <v>232399</v>
      </c>
      <c r="O336" s="76" t="str">
        <f t="shared" si="32"/>
        <v>232300000</v>
      </c>
      <c r="P336" s="76" t="str">
        <f t="shared" si="33"/>
        <v>232399999</v>
      </c>
      <c r="Q336" t="s">
        <v>5492</v>
      </c>
      <c r="R336" t="s">
        <v>5513</v>
      </c>
      <c r="S336" t="s">
        <v>6543</v>
      </c>
      <c r="T336" t="s">
        <v>8972</v>
      </c>
      <c r="U336" t="s">
        <v>5514</v>
      </c>
      <c r="V336" t="s">
        <v>6544</v>
      </c>
      <c r="W336" t="str">
        <f t="shared" si="34"/>
        <v>Rør &amp; Fittings  |  Gruppe 15-28 Afløbsrør m.v.  |  Værktøj, el og beklædning</v>
      </c>
      <c r="X336" t="str">
        <f t="shared" si="35"/>
        <v>c1,15_28,NavLev3_44</v>
      </c>
      <c r="Y336">
        <v>335</v>
      </c>
    </row>
    <row r="337" spans="1:25" x14ac:dyDescent="0.2">
      <c r="A337">
        <v>1</v>
      </c>
      <c r="B337" t="s">
        <v>31</v>
      </c>
      <c r="C337" t="s">
        <v>5619</v>
      </c>
      <c r="D337">
        <v>0</v>
      </c>
      <c r="E337" t="s">
        <v>2009</v>
      </c>
      <c r="F337" t="s">
        <v>6538</v>
      </c>
      <c r="G337">
        <v>2</v>
      </c>
      <c r="H337" t="s">
        <v>6539</v>
      </c>
      <c r="I337" t="s">
        <v>6540</v>
      </c>
      <c r="J337">
        <v>0</v>
      </c>
      <c r="K337" s="73" t="s">
        <v>6573</v>
      </c>
      <c r="L337" t="s">
        <v>6574</v>
      </c>
      <c r="M337" t="str">
        <f t="shared" si="30"/>
        <v>232400</v>
      </c>
      <c r="N337" t="str">
        <f t="shared" si="31"/>
        <v>232499</v>
      </c>
      <c r="O337" s="76" t="str">
        <f t="shared" si="32"/>
        <v>232400000</v>
      </c>
      <c r="P337" s="76" t="str">
        <f t="shared" si="33"/>
        <v>232499999</v>
      </c>
      <c r="Q337" t="s">
        <v>5492</v>
      </c>
      <c r="R337" t="s">
        <v>5513</v>
      </c>
      <c r="S337" t="s">
        <v>6543</v>
      </c>
      <c r="T337" t="s">
        <v>8972</v>
      </c>
      <c r="U337" t="s">
        <v>5514</v>
      </c>
      <c r="V337" t="s">
        <v>6544</v>
      </c>
      <c r="W337" t="str">
        <f t="shared" si="34"/>
        <v>Rør &amp; Fittings  |  Gruppe 15-28 Afløbsrør m.v.  |  Værktøj, el og beklædning</v>
      </c>
      <c r="X337" t="str">
        <f t="shared" si="35"/>
        <v>c1,15_28,NavLev3_44</v>
      </c>
      <c r="Y337">
        <v>336</v>
      </c>
    </row>
    <row r="338" spans="1:25" x14ac:dyDescent="0.2">
      <c r="A338">
        <v>1</v>
      </c>
      <c r="B338" t="s">
        <v>31</v>
      </c>
      <c r="C338" t="s">
        <v>5619</v>
      </c>
      <c r="D338">
        <v>0</v>
      </c>
      <c r="E338" t="s">
        <v>2009</v>
      </c>
      <c r="F338" t="s">
        <v>6538</v>
      </c>
      <c r="G338">
        <v>2</v>
      </c>
      <c r="H338" t="s">
        <v>6575</v>
      </c>
      <c r="I338" t="s">
        <v>6576</v>
      </c>
      <c r="J338">
        <v>0</v>
      </c>
      <c r="K338" s="73" t="s">
        <v>6577</v>
      </c>
      <c r="L338" t="s">
        <v>6578</v>
      </c>
      <c r="M338" t="str">
        <f t="shared" si="30"/>
        <v>232800</v>
      </c>
      <c r="N338" t="str">
        <f t="shared" si="31"/>
        <v>232899</v>
      </c>
      <c r="O338" s="76" t="str">
        <f t="shared" si="32"/>
        <v>232800000</v>
      </c>
      <c r="P338" s="76" t="str">
        <f t="shared" si="33"/>
        <v>232899999</v>
      </c>
      <c r="Q338" t="s">
        <v>5492</v>
      </c>
      <c r="R338" t="s">
        <v>5513</v>
      </c>
      <c r="S338" t="s">
        <v>6543</v>
      </c>
      <c r="T338" t="s">
        <v>8972</v>
      </c>
      <c r="U338" t="s">
        <v>5514</v>
      </c>
      <c r="V338" t="s">
        <v>6544</v>
      </c>
      <c r="W338" t="str">
        <f t="shared" si="34"/>
        <v>Rør &amp; Fittings  |  Gruppe 15-28 Afløbsrør m.v.  |  Værktøj, el og beklædning</v>
      </c>
      <c r="X338" t="str">
        <f t="shared" si="35"/>
        <v>c1,15_28,NavLev3_44</v>
      </c>
      <c r="Y338">
        <v>337</v>
      </c>
    </row>
    <row r="339" spans="1:25" x14ac:dyDescent="0.2">
      <c r="A339">
        <v>1</v>
      </c>
      <c r="B339" t="s">
        <v>31</v>
      </c>
      <c r="C339" t="s">
        <v>5619</v>
      </c>
      <c r="D339">
        <v>0</v>
      </c>
      <c r="E339" t="s">
        <v>2009</v>
      </c>
      <c r="F339" t="s">
        <v>6538</v>
      </c>
      <c r="G339">
        <v>2</v>
      </c>
      <c r="H339" t="s">
        <v>6575</v>
      </c>
      <c r="I339" t="s">
        <v>6576</v>
      </c>
      <c r="J339">
        <v>0</v>
      </c>
      <c r="K339" s="73" t="s">
        <v>6579</v>
      </c>
      <c r="L339" t="s">
        <v>6580</v>
      </c>
      <c r="M339" t="str">
        <f t="shared" si="30"/>
        <v>233000</v>
      </c>
      <c r="N339" t="str">
        <f t="shared" si="31"/>
        <v>233099</v>
      </c>
      <c r="O339" s="76" t="str">
        <f t="shared" si="32"/>
        <v>233000000</v>
      </c>
      <c r="P339" s="76" t="str">
        <f t="shared" si="33"/>
        <v>233099999</v>
      </c>
      <c r="Q339" t="s">
        <v>5492</v>
      </c>
      <c r="R339" t="s">
        <v>5513</v>
      </c>
      <c r="S339" t="s">
        <v>6543</v>
      </c>
      <c r="T339" t="s">
        <v>8972</v>
      </c>
      <c r="U339" t="s">
        <v>5514</v>
      </c>
      <c r="V339" t="s">
        <v>6544</v>
      </c>
      <c r="W339" t="str">
        <f t="shared" si="34"/>
        <v>Rør &amp; Fittings  |  Gruppe 15-28 Afløbsrør m.v.  |  Værktøj, el og beklædning</v>
      </c>
      <c r="X339" t="str">
        <f t="shared" si="35"/>
        <v>c1,15_28,NavLev3_44</v>
      </c>
      <c r="Y339">
        <v>338</v>
      </c>
    </row>
    <row r="340" spans="1:25" x14ac:dyDescent="0.2">
      <c r="A340">
        <v>1</v>
      </c>
      <c r="B340" t="s">
        <v>31</v>
      </c>
      <c r="C340" t="s">
        <v>5619</v>
      </c>
      <c r="D340">
        <v>0</v>
      </c>
      <c r="E340" t="s">
        <v>2009</v>
      </c>
      <c r="F340" t="s">
        <v>6538</v>
      </c>
      <c r="G340">
        <v>2</v>
      </c>
      <c r="H340" t="s">
        <v>6575</v>
      </c>
      <c r="I340" t="s">
        <v>6576</v>
      </c>
      <c r="J340">
        <v>0</v>
      </c>
      <c r="K340" s="73" t="s">
        <v>6581</v>
      </c>
      <c r="L340" t="s">
        <v>6582</v>
      </c>
      <c r="M340" t="str">
        <f t="shared" si="30"/>
        <v>233100</v>
      </c>
      <c r="N340" t="str">
        <f t="shared" si="31"/>
        <v>233199</v>
      </c>
      <c r="O340" s="76" t="str">
        <f t="shared" si="32"/>
        <v>233100000</v>
      </c>
      <c r="P340" s="76" t="str">
        <f t="shared" si="33"/>
        <v>233199999</v>
      </c>
      <c r="Q340" t="s">
        <v>5492</v>
      </c>
      <c r="R340" t="s">
        <v>5513</v>
      </c>
      <c r="S340" t="s">
        <v>6543</v>
      </c>
      <c r="T340" t="s">
        <v>8972</v>
      </c>
      <c r="U340" t="s">
        <v>5514</v>
      </c>
      <c r="V340" t="s">
        <v>6544</v>
      </c>
      <c r="W340" t="str">
        <f t="shared" si="34"/>
        <v>Rør &amp; Fittings  |  Gruppe 15-28 Afløbsrør m.v.  |  Værktøj, el og beklædning</v>
      </c>
      <c r="X340" t="str">
        <f t="shared" si="35"/>
        <v>c1,15_28,NavLev3_44</v>
      </c>
      <c r="Y340">
        <v>339</v>
      </c>
    </row>
    <row r="341" spans="1:25" x14ac:dyDescent="0.2">
      <c r="A341">
        <v>1</v>
      </c>
      <c r="B341" t="s">
        <v>31</v>
      </c>
      <c r="C341" t="s">
        <v>5619</v>
      </c>
      <c r="D341">
        <v>0</v>
      </c>
      <c r="E341" t="s">
        <v>2009</v>
      </c>
      <c r="F341" t="s">
        <v>6538</v>
      </c>
      <c r="G341">
        <v>2</v>
      </c>
      <c r="H341" t="s">
        <v>6575</v>
      </c>
      <c r="I341" t="s">
        <v>6576</v>
      </c>
      <c r="J341">
        <v>0</v>
      </c>
      <c r="K341" s="73" t="s">
        <v>6583</v>
      </c>
      <c r="L341" t="s">
        <v>6584</v>
      </c>
      <c r="M341" t="str">
        <f t="shared" si="30"/>
        <v>233200</v>
      </c>
      <c r="N341" t="str">
        <f t="shared" si="31"/>
        <v>233299</v>
      </c>
      <c r="O341" s="76" t="str">
        <f t="shared" si="32"/>
        <v>233200000</v>
      </c>
      <c r="P341" s="76" t="str">
        <f t="shared" si="33"/>
        <v>233299999</v>
      </c>
      <c r="Q341" t="s">
        <v>5492</v>
      </c>
      <c r="R341" t="s">
        <v>5513</v>
      </c>
      <c r="S341" t="s">
        <v>6543</v>
      </c>
      <c r="T341" t="s">
        <v>8972</v>
      </c>
      <c r="U341" t="s">
        <v>5514</v>
      </c>
      <c r="V341" t="s">
        <v>6544</v>
      </c>
      <c r="W341" t="str">
        <f t="shared" si="34"/>
        <v>Rør &amp; Fittings  |  Gruppe 15-28 Afløbsrør m.v.  |  Værktøj, el og beklædning</v>
      </c>
      <c r="X341" t="str">
        <f t="shared" si="35"/>
        <v>c1,15_28,NavLev3_44</v>
      </c>
      <c r="Y341">
        <v>340</v>
      </c>
    </row>
    <row r="342" spans="1:25" x14ac:dyDescent="0.2">
      <c r="A342">
        <v>1</v>
      </c>
      <c r="B342" t="s">
        <v>31</v>
      </c>
      <c r="C342" t="s">
        <v>5619</v>
      </c>
      <c r="D342">
        <v>0</v>
      </c>
      <c r="E342" t="s">
        <v>2009</v>
      </c>
      <c r="F342" t="s">
        <v>6538</v>
      </c>
      <c r="G342">
        <v>2</v>
      </c>
      <c r="H342" t="s">
        <v>6575</v>
      </c>
      <c r="I342" t="s">
        <v>6576</v>
      </c>
      <c r="J342">
        <v>0</v>
      </c>
      <c r="K342" s="73" t="s">
        <v>6585</v>
      </c>
      <c r="L342" t="s">
        <v>6586</v>
      </c>
      <c r="M342" t="str">
        <f t="shared" si="30"/>
        <v>233800</v>
      </c>
      <c r="N342" t="str">
        <f t="shared" si="31"/>
        <v>233899</v>
      </c>
      <c r="O342" s="76" t="str">
        <f t="shared" si="32"/>
        <v>233800000</v>
      </c>
      <c r="P342" s="76" t="str">
        <f t="shared" si="33"/>
        <v>233899999</v>
      </c>
      <c r="Q342" t="s">
        <v>5492</v>
      </c>
      <c r="R342" t="s">
        <v>5513</v>
      </c>
      <c r="S342" t="s">
        <v>6543</v>
      </c>
      <c r="T342" t="s">
        <v>8972</v>
      </c>
      <c r="U342" t="s">
        <v>5514</v>
      </c>
      <c r="V342" t="s">
        <v>6544</v>
      </c>
      <c r="W342" t="str">
        <f t="shared" si="34"/>
        <v>Rør &amp; Fittings  |  Gruppe 15-28 Afløbsrør m.v.  |  Værktøj, el og beklædning</v>
      </c>
      <c r="X342" t="str">
        <f t="shared" si="35"/>
        <v>c1,15_28,NavLev3_44</v>
      </c>
      <c r="Y342">
        <v>341</v>
      </c>
    </row>
    <row r="343" spans="1:25" x14ac:dyDescent="0.2">
      <c r="A343">
        <v>1</v>
      </c>
      <c r="B343" t="s">
        <v>31</v>
      </c>
      <c r="C343" t="s">
        <v>5619</v>
      </c>
      <c r="D343">
        <v>0</v>
      </c>
      <c r="E343" t="s">
        <v>2009</v>
      </c>
      <c r="F343" t="s">
        <v>6538</v>
      </c>
      <c r="G343">
        <v>2</v>
      </c>
      <c r="H343" t="s">
        <v>6587</v>
      </c>
      <c r="I343" t="s">
        <v>6588</v>
      </c>
      <c r="J343">
        <v>0</v>
      </c>
      <c r="K343" s="73" t="s">
        <v>6589</v>
      </c>
      <c r="L343" t="s">
        <v>6590</v>
      </c>
      <c r="M343" t="str">
        <f t="shared" si="30"/>
        <v>233900</v>
      </c>
      <c r="N343" t="str">
        <f t="shared" si="31"/>
        <v>233999</v>
      </c>
      <c r="O343" s="76" t="str">
        <f t="shared" si="32"/>
        <v>233900000</v>
      </c>
      <c r="P343" s="76" t="str">
        <f t="shared" si="33"/>
        <v>233999999</v>
      </c>
      <c r="Q343" t="s">
        <v>5492</v>
      </c>
      <c r="R343" t="s">
        <v>5513</v>
      </c>
      <c r="S343" t="s">
        <v>6543</v>
      </c>
      <c r="T343" t="s">
        <v>8972</v>
      </c>
      <c r="U343" t="s">
        <v>5514</v>
      </c>
      <c r="V343" t="s">
        <v>6544</v>
      </c>
      <c r="W343" t="str">
        <f t="shared" si="34"/>
        <v>Rør &amp; Fittings  |  Gruppe 15-28 Afløbsrør m.v.  |  Værktøj, el og beklædning</v>
      </c>
      <c r="X343" t="str">
        <f t="shared" si="35"/>
        <v>c1,15_28,NavLev3_44</v>
      </c>
      <c r="Y343">
        <v>342</v>
      </c>
    </row>
    <row r="344" spans="1:25" x14ac:dyDescent="0.2">
      <c r="A344">
        <v>1</v>
      </c>
      <c r="B344" t="s">
        <v>31</v>
      </c>
      <c r="C344" t="s">
        <v>5619</v>
      </c>
      <c r="D344">
        <v>0</v>
      </c>
      <c r="E344" t="s">
        <v>2009</v>
      </c>
      <c r="F344" t="s">
        <v>6538</v>
      </c>
      <c r="G344">
        <v>2</v>
      </c>
      <c r="H344" t="s">
        <v>6587</v>
      </c>
      <c r="I344" t="s">
        <v>6588</v>
      </c>
      <c r="J344">
        <v>0</v>
      </c>
      <c r="K344" s="73" t="s">
        <v>6591</v>
      </c>
      <c r="L344" t="s">
        <v>6592</v>
      </c>
      <c r="M344" t="str">
        <f t="shared" si="30"/>
        <v>234000</v>
      </c>
      <c r="N344" t="str">
        <f t="shared" si="31"/>
        <v>234099</v>
      </c>
      <c r="O344" s="76" t="str">
        <f t="shared" si="32"/>
        <v>234000000</v>
      </c>
      <c r="P344" s="76" t="str">
        <f t="shared" si="33"/>
        <v>234099999</v>
      </c>
      <c r="Q344" t="s">
        <v>5492</v>
      </c>
      <c r="R344" t="s">
        <v>5513</v>
      </c>
      <c r="S344" t="s">
        <v>6543</v>
      </c>
      <c r="T344" t="s">
        <v>8972</v>
      </c>
      <c r="U344" t="s">
        <v>5514</v>
      </c>
      <c r="V344" t="s">
        <v>6544</v>
      </c>
      <c r="W344" t="str">
        <f t="shared" si="34"/>
        <v>Rør &amp; Fittings  |  Gruppe 15-28 Afløbsrør m.v.  |  Værktøj, el og beklædning</v>
      </c>
      <c r="X344" t="str">
        <f t="shared" si="35"/>
        <v>c1,15_28,NavLev3_44</v>
      </c>
      <c r="Y344">
        <v>343</v>
      </c>
    </row>
    <row r="345" spans="1:25" x14ac:dyDescent="0.2">
      <c r="A345">
        <v>1</v>
      </c>
      <c r="B345" t="s">
        <v>31</v>
      </c>
      <c r="C345" t="s">
        <v>5619</v>
      </c>
      <c r="D345">
        <v>0</v>
      </c>
      <c r="E345" t="s">
        <v>2009</v>
      </c>
      <c r="F345" t="s">
        <v>6538</v>
      </c>
      <c r="G345">
        <v>2</v>
      </c>
      <c r="H345" t="s">
        <v>6587</v>
      </c>
      <c r="I345" t="s">
        <v>6588</v>
      </c>
      <c r="J345">
        <v>0</v>
      </c>
      <c r="K345" s="73" t="s">
        <v>6593</v>
      </c>
      <c r="L345" t="s">
        <v>6594</v>
      </c>
      <c r="M345" t="str">
        <f t="shared" si="30"/>
        <v>234100</v>
      </c>
      <c r="N345" t="str">
        <f t="shared" si="31"/>
        <v>234199</v>
      </c>
      <c r="O345" s="76" t="str">
        <f t="shared" si="32"/>
        <v>234100000</v>
      </c>
      <c r="P345" s="76" t="str">
        <f t="shared" si="33"/>
        <v>234199999</v>
      </c>
      <c r="Q345" t="s">
        <v>5492</v>
      </c>
      <c r="R345" t="s">
        <v>5513</v>
      </c>
      <c r="S345" t="s">
        <v>6543</v>
      </c>
      <c r="T345" t="s">
        <v>8972</v>
      </c>
      <c r="U345" t="s">
        <v>5514</v>
      </c>
      <c r="V345" t="s">
        <v>6544</v>
      </c>
      <c r="W345" t="str">
        <f t="shared" si="34"/>
        <v>Rør &amp; Fittings  |  Gruppe 15-28 Afløbsrør m.v.  |  Værktøj, el og beklædning</v>
      </c>
      <c r="X345" t="str">
        <f t="shared" si="35"/>
        <v>c1,15_28,NavLev3_44</v>
      </c>
      <c r="Y345">
        <v>344</v>
      </c>
    </row>
    <row r="346" spans="1:25" x14ac:dyDescent="0.2">
      <c r="A346">
        <v>1</v>
      </c>
      <c r="B346" t="s">
        <v>31</v>
      </c>
      <c r="C346" t="s">
        <v>5619</v>
      </c>
      <c r="D346">
        <v>0</v>
      </c>
      <c r="E346" t="s">
        <v>2009</v>
      </c>
      <c r="F346" t="s">
        <v>6538</v>
      </c>
      <c r="G346">
        <v>2</v>
      </c>
      <c r="H346" t="s">
        <v>6587</v>
      </c>
      <c r="I346" t="s">
        <v>6588</v>
      </c>
      <c r="J346">
        <v>0</v>
      </c>
      <c r="K346" s="73" t="s">
        <v>6595</v>
      </c>
      <c r="L346" t="s">
        <v>6596</v>
      </c>
      <c r="M346" t="str">
        <f t="shared" si="30"/>
        <v>234200</v>
      </c>
      <c r="N346" t="str">
        <f t="shared" si="31"/>
        <v>234299</v>
      </c>
      <c r="O346" s="76" t="str">
        <f t="shared" si="32"/>
        <v>234200000</v>
      </c>
      <c r="P346" s="76" t="str">
        <f t="shared" si="33"/>
        <v>234299999</v>
      </c>
      <c r="Q346" t="s">
        <v>5492</v>
      </c>
      <c r="R346" t="s">
        <v>5513</v>
      </c>
      <c r="S346" t="s">
        <v>6543</v>
      </c>
      <c r="T346" t="s">
        <v>8972</v>
      </c>
      <c r="U346" t="s">
        <v>5514</v>
      </c>
      <c r="V346" t="s">
        <v>6544</v>
      </c>
      <c r="W346" t="str">
        <f t="shared" si="34"/>
        <v>Rør &amp; Fittings  |  Gruppe 15-28 Afløbsrør m.v.  |  Værktøj, el og beklædning</v>
      </c>
      <c r="X346" t="str">
        <f t="shared" si="35"/>
        <v>c1,15_28,NavLev3_44</v>
      </c>
      <c r="Y346">
        <v>345</v>
      </c>
    </row>
    <row r="347" spans="1:25" x14ac:dyDescent="0.2">
      <c r="A347">
        <v>1</v>
      </c>
      <c r="B347" t="s">
        <v>31</v>
      </c>
      <c r="C347" t="s">
        <v>5619</v>
      </c>
      <c r="D347">
        <v>0</v>
      </c>
      <c r="E347" t="s">
        <v>2009</v>
      </c>
      <c r="F347" t="s">
        <v>6538</v>
      </c>
      <c r="G347">
        <v>2</v>
      </c>
      <c r="H347" t="s">
        <v>6587</v>
      </c>
      <c r="I347" t="s">
        <v>6588</v>
      </c>
      <c r="J347">
        <v>0</v>
      </c>
      <c r="K347" s="73" t="s">
        <v>6597</v>
      </c>
      <c r="L347" t="s">
        <v>6598</v>
      </c>
      <c r="M347" t="str">
        <f t="shared" si="30"/>
        <v>234400</v>
      </c>
      <c r="N347" t="str">
        <f t="shared" si="31"/>
        <v>234499</v>
      </c>
      <c r="O347" s="76" t="str">
        <f t="shared" si="32"/>
        <v>234400000</v>
      </c>
      <c r="P347" s="76" t="str">
        <f t="shared" si="33"/>
        <v>234499999</v>
      </c>
      <c r="Q347" t="s">
        <v>5492</v>
      </c>
      <c r="R347" t="s">
        <v>5513</v>
      </c>
      <c r="S347" t="s">
        <v>6543</v>
      </c>
      <c r="T347" t="s">
        <v>8972</v>
      </c>
      <c r="U347" t="s">
        <v>5514</v>
      </c>
      <c r="V347" t="s">
        <v>6544</v>
      </c>
      <c r="W347" t="str">
        <f t="shared" si="34"/>
        <v>Rør &amp; Fittings  |  Gruppe 15-28 Afløbsrør m.v.  |  Værktøj, el og beklædning</v>
      </c>
      <c r="X347" t="str">
        <f t="shared" si="35"/>
        <v>c1,15_28,NavLev3_44</v>
      </c>
      <c r="Y347">
        <v>346</v>
      </c>
    </row>
    <row r="348" spans="1:25" x14ac:dyDescent="0.2">
      <c r="A348">
        <v>1</v>
      </c>
      <c r="B348" t="s">
        <v>31</v>
      </c>
      <c r="C348" t="s">
        <v>5619</v>
      </c>
      <c r="D348">
        <v>0</v>
      </c>
      <c r="E348" t="s">
        <v>2009</v>
      </c>
      <c r="F348" t="s">
        <v>6538</v>
      </c>
      <c r="G348">
        <v>2</v>
      </c>
      <c r="H348" t="s">
        <v>6587</v>
      </c>
      <c r="I348" t="s">
        <v>6588</v>
      </c>
      <c r="J348">
        <v>0</v>
      </c>
      <c r="K348" s="73" t="s">
        <v>6599</v>
      </c>
      <c r="L348" t="s">
        <v>6600</v>
      </c>
      <c r="M348" t="str">
        <f t="shared" si="30"/>
        <v>234500</v>
      </c>
      <c r="N348" t="str">
        <f t="shared" si="31"/>
        <v>234599</v>
      </c>
      <c r="O348" s="76" t="str">
        <f t="shared" si="32"/>
        <v>234500000</v>
      </c>
      <c r="P348" s="76" t="str">
        <f t="shared" si="33"/>
        <v>234599999</v>
      </c>
      <c r="Q348" t="s">
        <v>5492</v>
      </c>
      <c r="R348" t="s">
        <v>5513</v>
      </c>
      <c r="S348" t="s">
        <v>6543</v>
      </c>
      <c r="T348" t="s">
        <v>8972</v>
      </c>
      <c r="U348" t="s">
        <v>5514</v>
      </c>
      <c r="V348" t="s">
        <v>6544</v>
      </c>
      <c r="W348" t="str">
        <f t="shared" si="34"/>
        <v>Rør &amp; Fittings  |  Gruppe 15-28 Afløbsrør m.v.  |  Værktøj, el og beklædning</v>
      </c>
      <c r="X348" t="str">
        <f t="shared" si="35"/>
        <v>c1,15_28,NavLev3_44</v>
      </c>
      <c r="Y348">
        <v>347</v>
      </c>
    </row>
    <row r="349" spans="1:25" x14ac:dyDescent="0.2">
      <c r="A349">
        <v>1</v>
      </c>
      <c r="B349" t="s">
        <v>31</v>
      </c>
      <c r="C349" t="s">
        <v>5619</v>
      </c>
      <c r="D349">
        <v>0</v>
      </c>
      <c r="E349" t="s">
        <v>2009</v>
      </c>
      <c r="F349" t="s">
        <v>6538</v>
      </c>
      <c r="G349">
        <v>2</v>
      </c>
      <c r="H349" t="s">
        <v>6587</v>
      </c>
      <c r="I349" t="s">
        <v>6588</v>
      </c>
      <c r="J349">
        <v>0</v>
      </c>
      <c r="K349" s="73" t="s">
        <v>6601</v>
      </c>
      <c r="L349" t="s">
        <v>6602</v>
      </c>
      <c r="M349" t="str">
        <f t="shared" si="30"/>
        <v>234700</v>
      </c>
      <c r="N349" t="str">
        <f t="shared" si="31"/>
        <v>234999</v>
      </c>
      <c r="O349" s="76" t="str">
        <f t="shared" si="32"/>
        <v>234700000</v>
      </c>
      <c r="P349" s="76" t="str">
        <f t="shared" si="33"/>
        <v>234999999</v>
      </c>
      <c r="Q349" t="s">
        <v>5492</v>
      </c>
      <c r="R349" t="s">
        <v>5513</v>
      </c>
      <c r="S349" t="s">
        <v>6543</v>
      </c>
      <c r="T349" t="s">
        <v>8972</v>
      </c>
      <c r="U349" t="s">
        <v>5514</v>
      </c>
      <c r="V349" t="s">
        <v>6544</v>
      </c>
      <c r="W349" t="str">
        <f t="shared" si="34"/>
        <v>Rør &amp; Fittings  |  Gruppe 15-28 Afløbsrør m.v.  |  Værktøj, el og beklædning</v>
      </c>
      <c r="X349" t="str">
        <f t="shared" si="35"/>
        <v>c1,15_28,NavLev3_44</v>
      </c>
      <c r="Y349">
        <v>348</v>
      </c>
    </row>
    <row r="350" spans="1:25" x14ac:dyDescent="0.2">
      <c r="A350">
        <v>1</v>
      </c>
      <c r="B350" t="s">
        <v>31</v>
      </c>
      <c r="C350" t="s">
        <v>5619</v>
      </c>
      <c r="D350">
        <v>0</v>
      </c>
      <c r="E350" t="s">
        <v>2009</v>
      </c>
      <c r="F350" t="s">
        <v>6538</v>
      </c>
      <c r="G350">
        <v>2</v>
      </c>
      <c r="H350" t="s">
        <v>6603</v>
      </c>
      <c r="I350" t="s">
        <v>6604</v>
      </c>
      <c r="J350">
        <v>0</v>
      </c>
      <c r="K350" s="73" t="s">
        <v>6605</v>
      </c>
      <c r="L350" t="s">
        <v>6606</v>
      </c>
      <c r="M350" t="str">
        <f t="shared" si="30"/>
        <v>235000</v>
      </c>
      <c r="N350" t="str">
        <f t="shared" si="31"/>
        <v>235049</v>
      </c>
      <c r="O350" s="76" t="str">
        <f t="shared" si="32"/>
        <v>235000000</v>
      </c>
      <c r="P350" s="76" t="str">
        <f t="shared" si="33"/>
        <v>235049999</v>
      </c>
      <c r="Q350" t="s">
        <v>5492</v>
      </c>
      <c r="R350" t="s">
        <v>5513</v>
      </c>
      <c r="S350" t="s">
        <v>6543</v>
      </c>
      <c r="T350" t="s">
        <v>8972</v>
      </c>
      <c r="U350" t="s">
        <v>5514</v>
      </c>
      <c r="V350" t="s">
        <v>6544</v>
      </c>
      <c r="W350" t="str">
        <f t="shared" si="34"/>
        <v>Rør &amp; Fittings  |  Gruppe 15-28 Afløbsrør m.v.  |  Værktøj, el og beklædning</v>
      </c>
      <c r="X350" t="str">
        <f t="shared" si="35"/>
        <v>c1,15_28,NavLev3_44</v>
      </c>
      <c r="Y350">
        <v>349</v>
      </c>
    </row>
    <row r="351" spans="1:25" x14ac:dyDescent="0.2">
      <c r="A351">
        <v>1</v>
      </c>
      <c r="B351" t="s">
        <v>31</v>
      </c>
      <c r="C351" t="s">
        <v>5619</v>
      </c>
      <c r="D351">
        <v>0</v>
      </c>
      <c r="E351" t="s">
        <v>2009</v>
      </c>
      <c r="F351" t="s">
        <v>6538</v>
      </c>
      <c r="G351">
        <v>2</v>
      </c>
      <c r="H351" t="s">
        <v>6603</v>
      </c>
      <c r="I351" t="s">
        <v>6604</v>
      </c>
      <c r="J351">
        <v>0</v>
      </c>
      <c r="K351" s="73" t="s">
        <v>6607</v>
      </c>
      <c r="L351" t="s">
        <v>6608</v>
      </c>
      <c r="M351" t="str">
        <f t="shared" si="30"/>
        <v>235050</v>
      </c>
      <c r="N351" t="str">
        <f t="shared" si="31"/>
        <v>235099</v>
      </c>
      <c r="O351" s="76" t="str">
        <f t="shared" si="32"/>
        <v>235050000</v>
      </c>
      <c r="P351" s="76" t="str">
        <f t="shared" si="33"/>
        <v>235099999</v>
      </c>
      <c r="Q351" t="s">
        <v>5492</v>
      </c>
      <c r="R351" t="s">
        <v>5513</v>
      </c>
      <c r="S351" t="s">
        <v>6543</v>
      </c>
      <c r="T351" t="s">
        <v>8972</v>
      </c>
      <c r="U351" t="s">
        <v>5514</v>
      </c>
      <c r="V351" t="s">
        <v>6544</v>
      </c>
      <c r="W351" t="str">
        <f t="shared" si="34"/>
        <v>Rør &amp; Fittings  |  Gruppe 15-28 Afløbsrør m.v.  |  Værktøj, el og beklædning</v>
      </c>
      <c r="X351" t="str">
        <f t="shared" si="35"/>
        <v>c1,15_28,NavLev3_44</v>
      </c>
      <c r="Y351">
        <v>350</v>
      </c>
    </row>
    <row r="352" spans="1:25" x14ac:dyDescent="0.2">
      <c r="A352">
        <v>1</v>
      </c>
      <c r="B352" t="s">
        <v>31</v>
      </c>
      <c r="C352" t="s">
        <v>5619</v>
      </c>
      <c r="D352">
        <v>0</v>
      </c>
      <c r="E352" t="s">
        <v>2009</v>
      </c>
      <c r="F352" t="s">
        <v>6538</v>
      </c>
      <c r="G352">
        <v>2</v>
      </c>
      <c r="H352" t="s">
        <v>6603</v>
      </c>
      <c r="I352" t="s">
        <v>6604</v>
      </c>
      <c r="J352">
        <v>0</v>
      </c>
      <c r="K352" s="73" t="s">
        <v>6609</v>
      </c>
      <c r="L352" t="s">
        <v>6610</v>
      </c>
      <c r="M352" t="str">
        <f t="shared" si="30"/>
        <v>235100</v>
      </c>
      <c r="N352" t="str">
        <f t="shared" si="31"/>
        <v>235299</v>
      </c>
      <c r="O352" s="76" t="str">
        <f t="shared" si="32"/>
        <v>235100000</v>
      </c>
      <c r="P352" s="76" t="str">
        <f t="shared" si="33"/>
        <v>235299999</v>
      </c>
      <c r="Q352" t="s">
        <v>5492</v>
      </c>
      <c r="R352" t="s">
        <v>5513</v>
      </c>
      <c r="S352" t="s">
        <v>6543</v>
      </c>
      <c r="T352" t="s">
        <v>8972</v>
      </c>
      <c r="U352" t="s">
        <v>5514</v>
      </c>
      <c r="V352" t="s">
        <v>6544</v>
      </c>
      <c r="W352" t="str">
        <f t="shared" si="34"/>
        <v>Rør &amp; Fittings  |  Gruppe 15-28 Afløbsrør m.v.  |  Værktøj, el og beklædning</v>
      </c>
      <c r="X352" t="str">
        <f t="shared" si="35"/>
        <v>c1,15_28,NavLev3_44</v>
      </c>
      <c r="Y352">
        <v>351</v>
      </c>
    </row>
    <row r="353" spans="1:25" x14ac:dyDescent="0.2">
      <c r="A353">
        <v>1</v>
      </c>
      <c r="B353" t="s">
        <v>31</v>
      </c>
      <c r="C353" t="s">
        <v>5619</v>
      </c>
      <c r="D353">
        <v>0</v>
      </c>
      <c r="E353" t="s">
        <v>2009</v>
      </c>
      <c r="F353" t="s">
        <v>6538</v>
      </c>
      <c r="G353">
        <v>2</v>
      </c>
      <c r="H353" t="s">
        <v>6603</v>
      </c>
      <c r="I353" t="s">
        <v>6604</v>
      </c>
      <c r="J353">
        <v>0</v>
      </c>
      <c r="K353" s="73" t="s">
        <v>6611</v>
      </c>
      <c r="L353" t="s">
        <v>6612</v>
      </c>
      <c r="M353" t="str">
        <f t="shared" si="30"/>
        <v>235300</v>
      </c>
      <c r="N353" t="str">
        <f t="shared" si="31"/>
        <v>235699</v>
      </c>
      <c r="O353" s="76" t="str">
        <f t="shared" si="32"/>
        <v>235300000</v>
      </c>
      <c r="P353" s="76" t="str">
        <f t="shared" si="33"/>
        <v>235699999</v>
      </c>
      <c r="Q353" t="s">
        <v>5492</v>
      </c>
      <c r="R353" t="s">
        <v>5513</v>
      </c>
      <c r="S353" t="s">
        <v>6543</v>
      </c>
      <c r="T353" t="s">
        <v>8972</v>
      </c>
      <c r="U353" t="s">
        <v>5514</v>
      </c>
      <c r="V353" t="s">
        <v>6544</v>
      </c>
      <c r="W353" t="str">
        <f t="shared" si="34"/>
        <v>Rør &amp; Fittings  |  Gruppe 15-28 Afløbsrør m.v.  |  Værktøj, el og beklædning</v>
      </c>
      <c r="X353" t="str">
        <f t="shared" si="35"/>
        <v>c1,15_28,NavLev3_44</v>
      </c>
      <c r="Y353">
        <v>352</v>
      </c>
    </row>
    <row r="354" spans="1:25" x14ac:dyDescent="0.2">
      <c r="A354">
        <v>1</v>
      </c>
      <c r="B354" t="s">
        <v>31</v>
      </c>
      <c r="C354" t="s">
        <v>5619</v>
      </c>
      <c r="D354">
        <v>0</v>
      </c>
      <c r="E354" t="s">
        <v>2009</v>
      </c>
      <c r="F354" t="s">
        <v>6538</v>
      </c>
      <c r="G354">
        <v>2</v>
      </c>
      <c r="H354" t="s">
        <v>6603</v>
      </c>
      <c r="I354" t="s">
        <v>6604</v>
      </c>
      <c r="J354">
        <v>0</v>
      </c>
      <c r="K354" s="73" t="s">
        <v>6613</v>
      </c>
      <c r="L354" t="s">
        <v>6614</v>
      </c>
      <c r="M354" t="str">
        <f t="shared" si="30"/>
        <v>235900</v>
      </c>
      <c r="N354" t="str">
        <f t="shared" si="31"/>
        <v>236299</v>
      </c>
      <c r="O354" s="76" t="str">
        <f t="shared" si="32"/>
        <v>235900000</v>
      </c>
      <c r="P354" s="76" t="str">
        <f t="shared" si="33"/>
        <v>236299999</v>
      </c>
      <c r="Q354" t="s">
        <v>5492</v>
      </c>
      <c r="R354" t="s">
        <v>5513</v>
      </c>
      <c r="S354" t="s">
        <v>6543</v>
      </c>
      <c r="T354" t="s">
        <v>8972</v>
      </c>
      <c r="U354" t="s">
        <v>5514</v>
      </c>
      <c r="V354" t="s">
        <v>6544</v>
      </c>
      <c r="W354" t="str">
        <f t="shared" si="34"/>
        <v>Rør &amp; Fittings  |  Gruppe 15-28 Afløbsrør m.v.  |  Værktøj, el og beklædning</v>
      </c>
      <c r="X354" t="str">
        <f t="shared" si="35"/>
        <v>c1,15_28,NavLev3_44</v>
      </c>
      <c r="Y354">
        <v>353</v>
      </c>
    </row>
    <row r="355" spans="1:25" x14ac:dyDescent="0.2">
      <c r="A355">
        <v>1</v>
      </c>
      <c r="B355" t="s">
        <v>31</v>
      </c>
      <c r="C355" t="s">
        <v>5619</v>
      </c>
      <c r="D355">
        <v>0</v>
      </c>
      <c r="E355" t="s">
        <v>2009</v>
      </c>
      <c r="F355" t="s">
        <v>6538</v>
      </c>
      <c r="G355">
        <v>2</v>
      </c>
      <c r="H355" t="s">
        <v>6615</v>
      </c>
      <c r="I355" t="s">
        <v>6616</v>
      </c>
      <c r="J355">
        <v>0</v>
      </c>
      <c r="K355" s="73" t="s">
        <v>6617</v>
      </c>
      <c r="L355" t="s">
        <v>6618</v>
      </c>
      <c r="M355" t="str">
        <f t="shared" si="30"/>
        <v>236500</v>
      </c>
      <c r="N355" t="str">
        <f t="shared" si="31"/>
        <v>236599</v>
      </c>
      <c r="O355" s="76" t="str">
        <f t="shared" si="32"/>
        <v>236500000</v>
      </c>
      <c r="P355" s="76" t="str">
        <f t="shared" si="33"/>
        <v>236599999</v>
      </c>
      <c r="Q355" t="s">
        <v>5492</v>
      </c>
      <c r="R355" t="s">
        <v>5513</v>
      </c>
      <c r="S355" t="s">
        <v>6543</v>
      </c>
      <c r="T355" t="s">
        <v>8972</v>
      </c>
      <c r="U355" t="s">
        <v>5514</v>
      </c>
      <c r="V355" t="s">
        <v>6544</v>
      </c>
      <c r="W355" t="str">
        <f t="shared" si="34"/>
        <v>Rør &amp; Fittings  |  Gruppe 15-28 Afløbsrør m.v.  |  Værktøj, el og beklædning</v>
      </c>
      <c r="X355" t="str">
        <f t="shared" si="35"/>
        <v>c1,15_28,NavLev3_44</v>
      </c>
      <c r="Y355">
        <v>354</v>
      </c>
    </row>
    <row r="356" spans="1:25" x14ac:dyDescent="0.2">
      <c r="A356">
        <v>1</v>
      </c>
      <c r="B356" t="s">
        <v>31</v>
      </c>
      <c r="C356" t="s">
        <v>5619</v>
      </c>
      <c r="D356">
        <v>0</v>
      </c>
      <c r="E356" t="s">
        <v>2009</v>
      </c>
      <c r="F356" t="s">
        <v>6538</v>
      </c>
      <c r="G356">
        <v>2</v>
      </c>
      <c r="H356" t="s">
        <v>6615</v>
      </c>
      <c r="I356" t="s">
        <v>6616</v>
      </c>
      <c r="J356">
        <v>0</v>
      </c>
      <c r="K356" s="73" t="s">
        <v>6619</v>
      </c>
      <c r="L356" t="s">
        <v>6620</v>
      </c>
      <c r="M356" t="str">
        <f t="shared" si="30"/>
        <v>236600</v>
      </c>
      <c r="N356" t="str">
        <f t="shared" si="31"/>
        <v>236699</v>
      </c>
      <c r="O356" s="76" t="str">
        <f t="shared" si="32"/>
        <v>236600000</v>
      </c>
      <c r="P356" s="76" t="str">
        <f t="shared" si="33"/>
        <v>236699999</v>
      </c>
      <c r="Q356" t="s">
        <v>5492</v>
      </c>
      <c r="R356" t="s">
        <v>5513</v>
      </c>
      <c r="S356" t="s">
        <v>6543</v>
      </c>
      <c r="T356" t="s">
        <v>8972</v>
      </c>
      <c r="U356" t="s">
        <v>5514</v>
      </c>
      <c r="V356" t="s">
        <v>6544</v>
      </c>
      <c r="W356" t="str">
        <f t="shared" si="34"/>
        <v>Rør &amp; Fittings  |  Gruppe 15-28 Afløbsrør m.v.  |  Værktøj, el og beklædning</v>
      </c>
      <c r="X356" t="str">
        <f t="shared" si="35"/>
        <v>c1,15_28,NavLev3_44</v>
      </c>
      <c r="Y356">
        <v>355</v>
      </c>
    </row>
    <row r="357" spans="1:25" x14ac:dyDescent="0.2">
      <c r="A357">
        <v>1</v>
      </c>
      <c r="B357" t="s">
        <v>31</v>
      </c>
      <c r="C357" t="s">
        <v>5619</v>
      </c>
      <c r="D357">
        <v>0</v>
      </c>
      <c r="E357" t="s">
        <v>2009</v>
      </c>
      <c r="F357" t="s">
        <v>6538</v>
      </c>
      <c r="G357">
        <v>2</v>
      </c>
      <c r="H357" t="s">
        <v>6615</v>
      </c>
      <c r="I357" t="s">
        <v>6616</v>
      </c>
      <c r="J357">
        <v>0</v>
      </c>
      <c r="K357" s="73" t="s">
        <v>6621</v>
      </c>
      <c r="L357" t="s">
        <v>6622</v>
      </c>
      <c r="M357" t="str">
        <f t="shared" si="30"/>
        <v>236900</v>
      </c>
      <c r="N357" t="str">
        <f t="shared" si="31"/>
        <v>236999</v>
      </c>
      <c r="O357" s="76" t="str">
        <f t="shared" si="32"/>
        <v>236900000</v>
      </c>
      <c r="P357" s="76" t="str">
        <f t="shared" si="33"/>
        <v>236999999</v>
      </c>
      <c r="Q357" t="s">
        <v>5492</v>
      </c>
      <c r="R357" t="s">
        <v>5513</v>
      </c>
      <c r="S357" t="s">
        <v>6543</v>
      </c>
      <c r="T357" t="s">
        <v>8972</v>
      </c>
      <c r="U357" t="s">
        <v>5514</v>
      </c>
      <c r="V357" t="s">
        <v>6544</v>
      </c>
      <c r="W357" t="str">
        <f t="shared" si="34"/>
        <v>Rør &amp; Fittings  |  Gruppe 15-28 Afløbsrør m.v.  |  Værktøj, el og beklædning</v>
      </c>
      <c r="X357" t="str">
        <f t="shared" si="35"/>
        <v>c1,15_28,NavLev3_44</v>
      </c>
      <c r="Y357">
        <v>356</v>
      </c>
    </row>
    <row r="358" spans="1:25" x14ac:dyDescent="0.2">
      <c r="A358">
        <v>1</v>
      </c>
      <c r="B358" t="s">
        <v>31</v>
      </c>
      <c r="C358" t="s">
        <v>5619</v>
      </c>
      <c r="D358">
        <v>0</v>
      </c>
      <c r="E358" t="s">
        <v>2009</v>
      </c>
      <c r="F358" t="s">
        <v>6538</v>
      </c>
      <c r="G358">
        <v>2</v>
      </c>
      <c r="H358" t="s">
        <v>6615</v>
      </c>
      <c r="I358" t="s">
        <v>6616</v>
      </c>
      <c r="J358">
        <v>0</v>
      </c>
      <c r="K358" s="73" t="s">
        <v>6623</v>
      </c>
      <c r="L358" t="s">
        <v>6624</v>
      </c>
      <c r="M358" t="str">
        <f t="shared" si="30"/>
        <v>237200</v>
      </c>
      <c r="N358" t="str">
        <f t="shared" si="31"/>
        <v>237299</v>
      </c>
      <c r="O358" s="76" t="str">
        <f t="shared" si="32"/>
        <v>237200000</v>
      </c>
      <c r="P358" s="76" t="str">
        <f t="shared" si="33"/>
        <v>237299999</v>
      </c>
      <c r="Q358" t="s">
        <v>5492</v>
      </c>
      <c r="R358" t="s">
        <v>5513</v>
      </c>
      <c r="S358" t="s">
        <v>6543</v>
      </c>
      <c r="T358" t="s">
        <v>8972</v>
      </c>
      <c r="U358" t="s">
        <v>5514</v>
      </c>
      <c r="V358" t="s">
        <v>6544</v>
      </c>
      <c r="W358" t="str">
        <f t="shared" si="34"/>
        <v>Rør &amp; Fittings  |  Gruppe 15-28 Afløbsrør m.v.  |  Værktøj, el og beklædning</v>
      </c>
      <c r="X358" t="str">
        <f t="shared" si="35"/>
        <v>c1,15_28,NavLev3_44</v>
      </c>
      <c r="Y358">
        <v>357</v>
      </c>
    </row>
    <row r="359" spans="1:25" x14ac:dyDescent="0.2">
      <c r="A359">
        <v>1</v>
      </c>
      <c r="B359" t="s">
        <v>31</v>
      </c>
      <c r="C359" t="s">
        <v>5619</v>
      </c>
      <c r="D359">
        <v>0</v>
      </c>
      <c r="E359" t="s">
        <v>2009</v>
      </c>
      <c r="F359" t="s">
        <v>6538</v>
      </c>
      <c r="G359">
        <v>2</v>
      </c>
      <c r="H359" t="s">
        <v>6615</v>
      </c>
      <c r="I359" t="s">
        <v>6616</v>
      </c>
      <c r="J359">
        <v>0</v>
      </c>
      <c r="K359" s="73" t="s">
        <v>6625</v>
      </c>
      <c r="L359" t="s">
        <v>6626</v>
      </c>
      <c r="M359" t="str">
        <f t="shared" si="30"/>
        <v>237800</v>
      </c>
      <c r="N359" t="str">
        <f t="shared" si="31"/>
        <v>237889</v>
      </c>
      <c r="O359" s="76" t="str">
        <f t="shared" si="32"/>
        <v>237800000</v>
      </c>
      <c r="P359" s="76" t="str">
        <f t="shared" si="33"/>
        <v>237889999</v>
      </c>
      <c r="Q359" t="s">
        <v>5492</v>
      </c>
      <c r="R359" t="s">
        <v>5513</v>
      </c>
      <c r="S359" t="s">
        <v>6543</v>
      </c>
      <c r="T359" t="s">
        <v>8972</v>
      </c>
      <c r="U359" t="s">
        <v>5514</v>
      </c>
      <c r="V359" t="s">
        <v>6544</v>
      </c>
      <c r="W359" t="str">
        <f t="shared" si="34"/>
        <v>Rør &amp; Fittings  |  Gruppe 15-28 Afløbsrør m.v.  |  Værktøj, el og beklædning</v>
      </c>
      <c r="X359" t="str">
        <f t="shared" si="35"/>
        <v>c1,15_28,NavLev3_44</v>
      </c>
      <c r="Y359">
        <v>358</v>
      </c>
    </row>
    <row r="360" spans="1:25" x14ac:dyDescent="0.2">
      <c r="A360">
        <v>1</v>
      </c>
      <c r="B360" t="s">
        <v>31</v>
      </c>
      <c r="C360" t="s">
        <v>5619</v>
      </c>
      <c r="D360">
        <v>0</v>
      </c>
      <c r="E360" t="s">
        <v>2009</v>
      </c>
      <c r="F360" t="s">
        <v>6538</v>
      </c>
      <c r="G360">
        <v>2</v>
      </c>
      <c r="H360" t="s">
        <v>6615</v>
      </c>
      <c r="I360" t="s">
        <v>6616</v>
      </c>
      <c r="J360">
        <v>0</v>
      </c>
      <c r="K360" s="73" t="s">
        <v>6627</v>
      </c>
      <c r="L360" t="s">
        <v>6628</v>
      </c>
      <c r="M360" t="str">
        <f t="shared" si="30"/>
        <v>237900</v>
      </c>
      <c r="N360" t="str">
        <f t="shared" si="31"/>
        <v>237999</v>
      </c>
      <c r="O360" s="76" t="str">
        <f t="shared" si="32"/>
        <v>237900000</v>
      </c>
      <c r="P360" s="76" t="str">
        <f t="shared" si="33"/>
        <v>237999999</v>
      </c>
      <c r="Q360" t="s">
        <v>5492</v>
      </c>
      <c r="R360" t="s">
        <v>5513</v>
      </c>
      <c r="S360" t="s">
        <v>6543</v>
      </c>
      <c r="T360" t="s">
        <v>8972</v>
      </c>
      <c r="U360" t="s">
        <v>5514</v>
      </c>
      <c r="V360" t="s">
        <v>6544</v>
      </c>
      <c r="W360" t="str">
        <f t="shared" si="34"/>
        <v>Rør &amp; Fittings  |  Gruppe 15-28 Afløbsrør m.v.  |  Værktøj, el og beklædning</v>
      </c>
      <c r="X360" t="str">
        <f t="shared" si="35"/>
        <v>c1,15_28,NavLev3_44</v>
      </c>
      <c r="Y360">
        <v>359</v>
      </c>
    </row>
    <row r="361" spans="1:25" x14ac:dyDescent="0.2">
      <c r="A361">
        <v>1</v>
      </c>
      <c r="B361" t="s">
        <v>31</v>
      </c>
      <c r="C361" t="s">
        <v>5619</v>
      </c>
      <c r="D361">
        <v>0</v>
      </c>
      <c r="E361" t="s">
        <v>2009</v>
      </c>
      <c r="F361" t="s">
        <v>6538</v>
      </c>
      <c r="G361">
        <v>2</v>
      </c>
      <c r="H361" t="s">
        <v>6615</v>
      </c>
      <c r="I361" t="s">
        <v>6616</v>
      </c>
      <c r="J361">
        <v>0</v>
      </c>
      <c r="K361" s="73" t="s">
        <v>6629</v>
      </c>
      <c r="L361" t="s">
        <v>6630</v>
      </c>
      <c r="M361" t="str">
        <f t="shared" si="30"/>
        <v>238000</v>
      </c>
      <c r="N361" t="str">
        <f t="shared" si="31"/>
        <v>238199</v>
      </c>
      <c r="O361" s="76" t="str">
        <f t="shared" si="32"/>
        <v>238000000</v>
      </c>
      <c r="P361" s="76" t="str">
        <f t="shared" si="33"/>
        <v>238199999</v>
      </c>
      <c r="Q361" t="s">
        <v>5492</v>
      </c>
      <c r="R361" t="s">
        <v>5513</v>
      </c>
      <c r="S361" t="s">
        <v>6543</v>
      </c>
      <c r="T361" t="s">
        <v>8972</v>
      </c>
      <c r="U361" t="s">
        <v>5514</v>
      </c>
      <c r="V361" t="s">
        <v>6544</v>
      </c>
      <c r="W361" t="str">
        <f t="shared" si="34"/>
        <v>Rør &amp; Fittings  |  Gruppe 15-28 Afløbsrør m.v.  |  Værktøj, el og beklædning</v>
      </c>
      <c r="X361" t="str">
        <f t="shared" si="35"/>
        <v>c1,15_28,NavLev3_44</v>
      </c>
      <c r="Y361">
        <v>360</v>
      </c>
    </row>
    <row r="362" spans="1:25" x14ac:dyDescent="0.2">
      <c r="A362">
        <v>1</v>
      </c>
      <c r="B362" t="s">
        <v>31</v>
      </c>
      <c r="C362" t="s">
        <v>5619</v>
      </c>
      <c r="D362">
        <v>0</v>
      </c>
      <c r="E362" t="s">
        <v>2009</v>
      </c>
      <c r="F362" t="s">
        <v>6538</v>
      </c>
      <c r="G362">
        <v>2</v>
      </c>
      <c r="H362" t="s">
        <v>6615</v>
      </c>
      <c r="I362" t="s">
        <v>6616</v>
      </c>
      <c r="J362">
        <v>0</v>
      </c>
      <c r="K362" s="73" t="s">
        <v>6631</v>
      </c>
      <c r="L362" t="s">
        <v>6632</v>
      </c>
      <c r="M362" t="str">
        <f t="shared" si="30"/>
        <v>238200</v>
      </c>
      <c r="N362" t="str">
        <f t="shared" si="31"/>
        <v>238299</v>
      </c>
      <c r="O362" s="76" t="str">
        <f t="shared" si="32"/>
        <v>238200000</v>
      </c>
      <c r="P362" s="76" t="str">
        <f t="shared" si="33"/>
        <v>238299999</v>
      </c>
      <c r="Q362" t="s">
        <v>5492</v>
      </c>
      <c r="R362" t="s">
        <v>5513</v>
      </c>
      <c r="S362" t="s">
        <v>6543</v>
      </c>
      <c r="T362" t="s">
        <v>8972</v>
      </c>
      <c r="U362" t="s">
        <v>5514</v>
      </c>
      <c r="V362" t="s">
        <v>6544</v>
      </c>
      <c r="W362" t="str">
        <f t="shared" si="34"/>
        <v>Rør &amp; Fittings  |  Gruppe 15-28 Afløbsrør m.v.  |  Værktøj, el og beklædning</v>
      </c>
      <c r="X362" t="str">
        <f t="shared" si="35"/>
        <v>c1,15_28,NavLev3_44</v>
      </c>
      <c r="Y362">
        <v>361</v>
      </c>
    </row>
    <row r="363" spans="1:25" x14ac:dyDescent="0.2">
      <c r="A363">
        <v>1</v>
      </c>
      <c r="B363" t="s">
        <v>31</v>
      </c>
      <c r="C363" t="s">
        <v>5619</v>
      </c>
      <c r="D363">
        <v>0</v>
      </c>
      <c r="E363" t="s">
        <v>2009</v>
      </c>
      <c r="F363" t="s">
        <v>6538</v>
      </c>
      <c r="G363">
        <v>2</v>
      </c>
      <c r="H363" t="s">
        <v>6615</v>
      </c>
      <c r="I363" t="s">
        <v>6616</v>
      </c>
      <c r="J363">
        <v>0</v>
      </c>
      <c r="K363" s="73" t="s">
        <v>6633</v>
      </c>
      <c r="L363" t="s">
        <v>6634</v>
      </c>
      <c r="M363" t="str">
        <f t="shared" si="30"/>
        <v>238300</v>
      </c>
      <c r="N363" t="str">
        <f t="shared" si="31"/>
        <v>238399</v>
      </c>
      <c r="O363" s="76" t="str">
        <f t="shared" si="32"/>
        <v>238300000</v>
      </c>
      <c r="P363" s="76" t="str">
        <f t="shared" si="33"/>
        <v>238399999</v>
      </c>
      <c r="Q363" t="s">
        <v>5492</v>
      </c>
      <c r="R363" t="s">
        <v>5513</v>
      </c>
      <c r="S363" t="s">
        <v>6543</v>
      </c>
      <c r="T363" t="s">
        <v>8972</v>
      </c>
      <c r="U363" t="s">
        <v>5514</v>
      </c>
      <c r="V363" t="s">
        <v>6544</v>
      </c>
      <c r="W363" t="str">
        <f t="shared" si="34"/>
        <v>Rør &amp; Fittings  |  Gruppe 15-28 Afløbsrør m.v.  |  Værktøj, el og beklædning</v>
      </c>
      <c r="X363" t="str">
        <f t="shared" si="35"/>
        <v>c1,15_28,NavLev3_44</v>
      </c>
      <c r="Y363">
        <v>362</v>
      </c>
    </row>
    <row r="364" spans="1:25" x14ac:dyDescent="0.2">
      <c r="A364">
        <v>1</v>
      </c>
      <c r="B364" t="s">
        <v>31</v>
      </c>
      <c r="C364" t="s">
        <v>5619</v>
      </c>
      <c r="D364">
        <v>0</v>
      </c>
      <c r="E364" t="s">
        <v>2009</v>
      </c>
      <c r="F364" t="s">
        <v>6538</v>
      </c>
      <c r="G364">
        <v>2</v>
      </c>
      <c r="H364" t="s">
        <v>6635</v>
      </c>
      <c r="I364" t="s">
        <v>6636</v>
      </c>
      <c r="J364">
        <v>0</v>
      </c>
      <c r="K364" s="73" t="s">
        <v>6637</v>
      </c>
      <c r="L364" t="s">
        <v>6638</v>
      </c>
      <c r="M364" t="str">
        <f t="shared" si="30"/>
        <v>238400</v>
      </c>
      <c r="N364" t="str">
        <f t="shared" si="31"/>
        <v>238799</v>
      </c>
      <c r="O364" s="76" t="str">
        <f t="shared" si="32"/>
        <v>238400000</v>
      </c>
      <c r="P364" s="76" t="str">
        <f t="shared" si="33"/>
        <v>238799999</v>
      </c>
      <c r="Q364" t="s">
        <v>5492</v>
      </c>
      <c r="R364" t="s">
        <v>5513</v>
      </c>
      <c r="S364" t="s">
        <v>6543</v>
      </c>
      <c r="T364" t="s">
        <v>8972</v>
      </c>
      <c r="U364" t="s">
        <v>5514</v>
      </c>
      <c r="V364" t="s">
        <v>6544</v>
      </c>
      <c r="W364" t="str">
        <f t="shared" si="34"/>
        <v>Rør &amp; Fittings  |  Gruppe 15-28 Afløbsrør m.v.  |  Værktøj, el og beklædning</v>
      </c>
      <c r="X364" t="str">
        <f t="shared" si="35"/>
        <v>c1,15_28,NavLev3_44</v>
      </c>
      <c r="Y364">
        <v>363</v>
      </c>
    </row>
    <row r="365" spans="1:25" x14ac:dyDescent="0.2">
      <c r="A365">
        <v>1</v>
      </c>
      <c r="B365" t="s">
        <v>31</v>
      </c>
      <c r="C365" t="s">
        <v>5619</v>
      </c>
      <c r="D365">
        <v>0</v>
      </c>
      <c r="E365" t="s">
        <v>2189</v>
      </c>
      <c r="F365" t="s">
        <v>6639</v>
      </c>
      <c r="G365">
        <v>2</v>
      </c>
      <c r="H365" t="s">
        <v>6640</v>
      </c>
      <c r="I365" t="s">
        <v>6641</v>
      </c>
      <c r="J365">
        <v>0</v>
      </c>
      <c r="K365" s="73" t="s">
        <v>6642</v>
      </c>
      <c r="L365" t="s">
        <v>6643</v>
      </c>
      <c r="M365" t="str">
        <f t="shared" si="30"/>
        <v>240500</v>
      </c>
      <c r="N365" t="str">
        <f t="shared" si="31"/>
        <v>240599</v>
      </c>
      <c r="O365" s="76" t="str">
        <f t="shared" si="32"/>
        <v>240500000</v>
      </c>
      <c r="P365" s="76" t="str">
        <f t="shared" si="33"/>
        <v>240599999</v>
      </c>
      <c r="Q365" t="s">
        <v>5492</v>
      </c>
      <c r="R365" t="s">
        <v>5513</v>
      </c>
      <c r="S365" t="s">
        <v>6543</v>
      </c>
      <c r="T365" t="s">
        <v>8972</v>
      </c>
      <c r="U365" t="s">
        <v>5514</v>
      </c>
      <c r="V365" t="s">
        <v>6544</v>
      </c>
      <c r="W365" t="str">
        <f t="shared" si="34"/>
        <v>Rør &amp; Fittings  |  Gruppe 15-28 Afløbsrør m.v.  |  Værktøj, el og beklædning</v>
      </c>
      <c r="X365" t="str">
        <f t="shared" si="35"/>
        <v>c1,15_28,NavLev3_44</v>
      </c>
      <c r="Y365">
        <v>364</v>
      </c>
    </row>
    <row r="366" spans="1:25" x14ac:dyDescent="0.2">
      <c r="A366">
        <v>1</v>
      </c>
      <c r="B366" t="s">
        <v>31</v>
      </c>
      <c r="C366" t="s">
        <v>5619</v>
      </c>
      <c r="D366">
        <v>0</v>
      </c>
      <c r="E366" t="s">
        <v>2189</v>
      </c>
      <c r="F366" t="s">
        <v>6639</v>
      </c>
      <c r="G366">
        <v>2</v>
      </c>
      <c r="H366" t="s">
        <v>6640</v>
      </c>
      <c r="I366" t="s">
        <v>6641</v>
      </c>
      <c r="J366">
        <v>0</v>
      </c>
      <c r="K366" s="73" t="s">
        <v>6644</v>
      </c>
      <c r="L366" t="s">
        <v>6645</v>
      </c>
      <c r="M366" t="str">
        <f t="shared" si="30"/>
        <v>241400</v>
      </c>
      <c r="N366" t="str">
        <f t="shared" si="31"/>
        <v>241499</v>
      </c>
      <c r="O366" s="76" t="str">
        <f t="shared" si="32"/>
        <v>241400000</v>
      </c>
      <c r="P366" s="76" t="str">
        <f t="shared" si="33"/>
        <v>241499999</v>
      </c>
      <c r="Q366" t="s">
        <v>5492</v>
      </c>
      <c r="R366" t="s">
        <v>5513</v>
      </c>
      <c r="S366" t="s">
        <v>6543</v>
      </c>
      <c r="T366" t="s">
        <v>8972</v>
      </c>
      <c r="U366" t="s">
        <v>5514</v>
      </c>
      <c r="V366" t="s">
        <v>6544</v>
      </c>
      <c r="W366" t="str">
        <f t="shared" si="34"/>
        <v>Rør &amp; Fittings  |  Gruppe 15-28 Afløbsrør m.v.  |  Værktøj, el og beklædning</v>
      </c>
      <c r="X366" t="str">
        <f t="shared" si="35"/>
        <v>c1,15_28,NavLev3_44</v>
      </c>
      <c r="Y366">
        <v>365</v>
      </c>
    </row>
    <row r="367" spans="1:25" x14ac:dyDescent="0.2">
      <c r="A367">
        <v>1</v>
      </c>
      <c r="B367" t="s">
        <v>31</v>
      </c>
      <c r="C367" t="s">
        <v>5619</v>
      </c>
      <c r="D367">
        <v>0</v>
      </c>
      <c r="E367" t="s">
        <v>2189</v>
      </c>
      <c r="F367" t="s">
        <v>6639</v>
      </c>
      <c r="G367">
        <v>2</v>
      </c>
      <c r="H367" t="s">
        <v>6640</v>
      </c>
      <c r="I367" t="s">
        <v>6641</v>
      </c>
      <c r="J367">
        <v>0</v>
      </c>
      <c r="K367" s="73" t="s">
        <v>6646</v>
      </c>
      <c r="L367" t="s">
        <v>6647</v>
      </c>
      <c r="M367" t="str">
        <f t="shared" si="30"/>
        <v>241600</v>
      </c>
      <c r="N367" t="str">
        <f t="shared" si="31"/>
        <v>241699</v>
      </c>
      <c r="O367" s="76" t="str">
        <f t="shared" si="32"/>
        <v>241600000</v>
      </c>
      <c r="P367" s="76" t="str">
        <f t="shared" si="33"/>
        <v>241699999</v>
      </c>
      <c r="Q367" t="s">
        <v>5492</v>
      </c>
      <c r="R367" t="s">
        <v>5513</v>
      </c>
      <c r="S367" t="s">
        <v>6543</v>
      </c>
      <c r="T367" t="s">
        <v>8972</v>
      </c>
      <c r="U367" t="s">
        <v>5514</v>
      </c>
      <c r="V367" t="s">
        <v>6544</v>
      </c>
      <c r="W367" t="str">
        <f t="shared" si="34"/>
        <v>Rør &amp; Fittings  |  Gruppe 15-28 Afløbsrør m.v.  |  Værktøj, el og beklædning</v>
      </c>
      <c r="X367" t="str">
        <f t="shared" si="35"/>
        <v>c1,15_28,NavLev3_44</v>
      </c>
      <c r="Y367">
        <v>366</v>
      </c>
    </row>
    <row r="368" spans="1:25" x14ac:dyDescent="0.2">
      <c r="A368">
        <v>1</v>
      </c>
      <c r="B368" t="s">
        <v>31</v>
      </c>
      <c r="C368" t="s">
        <v>5619</v>
      </c>
      <c r="D368">
        <v>0</v>
      </c>
      <c r="E368" t="s">
        <v>2189</v>
      </c>
      <c r="F368" t="s">
        <v>6639</v>
      </c>
      <c r="G368">
        <v>2</v>
      </c>
      <c r="H368" t="s">
        <v>2236</v>
      </c>
      <c r="I368" t="s">
        <v>6648</v>
      </c>
      <c r="J368">
        <v>0</v>
      </c>
      <c r="K368" s="73" t="s">
        <v>6649</v>
      </c>
      <c r="L368" t="s">
        <v>6650</v>
      </c>
      <c r="M368" t="str">
        <f t="shared" si="30"/>
        <v>242000</v>
      </c>
      <c r="N368" t="str">
        <f t="shared" si="31"/>
        <v>242099</v>
      </c>
      <c r="O368" s="76" t="str">
        <f t="shared" si="32"/>
        <v>242000000</v>
      </c>
      <c r="P368" s="76" t="str">
        <f t="shared" si="33"/>
        <v>242099999</v>
      </c>
      <c r="Q368" t="s">
        <v>5492</v>
      </c>
      <c r="R368" t="s">
        <v>5513</v>
      </c>
      <c r="S368" t="s">
        <v>6543</v>
      </c>
      <c r="T368" t="s">
        <v>8972</v>
      </c>
      <c r="U368" t="s">
        <v>5514</v>
      </c>
      <c r="V368" t="s">
        <v>6544</v>
      </c>
      <c r="W368" t="str">
        <f t="shared" si="34"/>
        <v>Rør &amp; Fittings  |  Gruppe 15-28 Afløbsrør m.v.  |  Værktøj, el og beklædning</v>
      </c>
      <c r="X368" t="str">
        <f t="shared" si="35"/>
        <v>c1,15_28,NavLev3_44</v>
      </c>
      <c r="Y368">
        <v>367</v>
      </c>
    </row>
    <row r="369" spans="1:25" x14ac:dyDescent="0.2">
      <c r="A369">
        <v>1</v>
      </c>
      <c r="B369" t="s">
        <v>31</v>
      </c>
      <c r="C369" t="s">
        <v>5619</v>
      </c>
      <c r="D369">
        <v>0</v>
      </c>
      <c r="E369" t="s">
        <v>2189</v>
      </c>
      <c r="F369" t="s">
        <v>6639</v>
      </c>
      <c r="G369">
        <v>2</v>
      </c>
      <c r="H369" t="s">
        <v>2237</v>
      </c>
      <c r="I369" t="s">
        <v>6651</v>
      </c>
      <c r="J369">
        <v>0</v>
      </c>
      <c r="K369" s="73" t="s">
        <v>6652</v>
      </c>
      <c r="L369" t="s">
        <v>6653</v>
      </c>
      <c r="M369" t="str">
        <f t="shared" si="30"/>
        <v>242100</v>
      </c>
      <c r="N369" t="str">
        <f t="shared" si="31"/>
        <v>242199</v>
      </c>
      <c r="O369" s="76" t="str">
        <f t="shared" si="32"/>
        <v>242100000</v>
      </c>
      <c r="P369" s="76" t="str">
        <f t="shared" si="33"/>
        <v>242199999</v>
      </c>
      <c r="Q369" t="s">
        <v>5492</v>
      </c>
      <c r="R369" t="s">
        <v>5513</v>
      </c>
      <c r="S369" t="s">
        <v>6543</v>
      </c>
      <c r="T369" t="s">
        <v>8972</v>
      </c>
      <c r="U369" t="s">
        <v>5514</v>
      </c>
      <c r="V369" t="s">
        <v>6544</v>
      </c>
      <c r="W369" t="str">
        <f t="shared" si="34"/>
        <v>Rør &amp; Fittings  |  Gruppe 15-28 Afløbsrør m.v.  |  Værktøj, el og beklædning</v>
      </c>
      <c r="X369" t="str">
        <f t="shared" si="35"/>
        <v>c1,15_28,NavLev3_44</v>
      </c>
      <c r="Y369">
        <v>368</v>
      </c>
    </row>
    <row r="370" spans="1:25" x14ac:dyDescent="0.2">
      <c r="A370">
        <v>1</v>
      </c>
      <c r="B370" t="s">
        <v>31</v>
      </c>
      <c r="C370" t="s">
        <v>5619</v>
      </c>
      <c r="D370">
        <v>0</v>
      </c>
      <c r="E370" t="s">
        <v>2189</v>
      </c>
      <c r="F370" t="s">
        <v>6639</v>
      </c>
      <c r="G370">
        <v>2</v>
      </c>
      <c r="H370" t="s">
        <v>6654</v>
      </c>
      <c r="I370" t="s">
        <v>6655</v>
      </c>
      <c r="J370">
        <v>0</v>
      </c>
      <c r="K370" s="73" t="s">
        <v>6656</v>
      </c>
      <c r="L370" t="s">
        <v>6657</v>
      </c>
      <c r="M370" t="str">
        <f t="shared" si="30"/>
        <v>242800</v>
      </c>
      <c r="N370" t="str">
        <f t="shared" si="31"/>
        <v>242999</v>
      </c>
      <c r="O370" s="76" t="str">
        <f t="shared" si="32"/>
        <v>242800000</v>
      </c>
      <c r="P370" s="76" t="str">
        <f t="shared" si="33"/>
        <v>242999999</v>
      </c>
      <c r="Q370" t="s">
        <v>5492</v>
      </c>
      <c r="R370" t="s">
        <v>5513</v>
      </c>
      <c r="S370" t="s">
        <v>6543</v>
      </c>
      <c r="T370" t="s">
        <v>8972</v>
      </c>
      <c r="U370" t="s">
        <v>5514</v>
      </c>
      <c r="V370" t="s">
        <v>6544</v>
      </c>
      <c r="W370" t="str">
        <f t="shared" si="34"/>
        <v>Rør &amp; Fittings  |  Gruppe 15-28 Afløbsrør m.v.  |  Værktøj, el og beklædning</v>
      </c>
      <c r="X370" t="str">
        <f t="shared" si="35"/>
        <v>c1,15_28,NavLev3_44</v>
      </c>
      <c r="Y370">
        <v>369</v>
      </c>
    </row>
    <row r="371" spans="1:25" x14ac:dyDescent="0.2">
      <c r="A371">
        <v>1</v>
      </c>
      <c r="B371" t="s">
        <v>31</v>
      </c>
      <c r="C371" t="s">
        <v>5619</v>
      </c>
      <c r="D371">
        <v>0</v>
      </c>
      <c r="E371" t="s">
        <v>2189</v>
      </c>
      <c r="F371" t="s">
        <v>6639</v>
      </c>
      <c r="G371">
        <v>2</v>
      </c>
      <c r="H371" t="s">
        <v>2258</v>
      </c>
      <c r="I371" t="s">
        <v>6658</v>
      </c>
      <c r="J371">
        <v>0</v>
      </c>
      <c r="K371" s="73" t="s">
        <v>6659</v>
      </c>
      <c r="L371" t="s">
        <v>6660</v>
      </c>
      <c r="M371" t="str">
        <f t="shared" si="30"/>
        <v>243300</v>
      </c>
      <c r="N371" t="str">
        <f t="shared" si="31"/>
        <v>243399</v>
      </c>
      <c r="O371" s="76" t="str">
        <f t="shared" si="32"/>
        <v>243300000</v>
      </c>
      <c r="P371" s="76" t="str">
        <f t="shared" si="33"/>
        <v>243399999</v>
      </c>
      <c r="Q371" t="s">
        <v>5492</v>
      </c>
      <c r="R371" t="s">
        <v>5513</v>
      </c>
      <c r="S371" t="s">
        <v>6543</v>
      </c>
      <c r="T371" t="s">
        <v>8972</v>
      </c>
      <c r="U371" t="s">
        <v>5514</v>
      </c>
      <c r="V371" t="s">
        <v>6544</v>
      </c>
      <c r="W371" t="str">
        <f t="shared" si="34"/>
        <v>Rør &amp; Fittings  |  Gruppe 15-28 Afløbsrør m.v.  |  Værktøj, el og beklædning</v>
      </c>
      <c r="X371" t="str">
        <f t="shared" si="35"/>
        <v>c1,15_28,NavLev3_44</v>
      </c>
      <c r="Y371">
        <v>370</v>
      </c>
    </row>
    <row r="372" spans="1:25" x14ac:dyDescent="0.2">
      <c r="A372">
        <v>1</v>
      </c>
      <c r="B372" t="s">
        <v>31</v>
      </c>
      <c r="C372" t="s">
        <v>5619</v>
      </c>
      <c r="D372">
        <v>0</v>
      </c>
      <c r="E372" t="s">
        <v>2189</v>
      </c>
      <c r="F372" t="s">
        <v>6639</v>
      </c>
      <c r="G372">
        <v>2</v>
      </c>
      <c r="H372" t="s">
        <v>2272</v>
      </c>
      <c r="I372" t="s">
        <v>6661</v>
      </c>
      <c r="J372">
        <v>0</v>
      </c>
      <c r="K372" s="73" t="s">
        <v>6662</v>
      </c>
      <c r="L372" t="s">
        <v>6663</v>
      </c>
      <c r="M372" t="str">
        <f t="shared" si="30"/>
        <v>244100</v>
      </c>
      <c r="N372" t="str">
        <f t="shared" si="31"/>
        <v>244199</v>
      </c>
      <c r="O372" s="76" t="str">
        <f t="shared" si="32"/>
        <v>244100000</v>
      </c>
      <c r="P372" s="76" t="str">
        <f t="shared" si="33"/>
        <v>244199999</v>
      </c>
      <c r="Q372" t="s">
        <v>5492</v>
      </c>
      <c r="R372" t="s">
        <v>5513</v>
      </c>
      <c r="S372" t="s">
        <v>6543</v>
      </c>
      <c r="T372" t="s">
        <v>8972</v>
      </c>
      <c r="U372" t="s">
        <v>5514</v>
      </c>
      <c r="V372" t="s">
        <v>6544</v>
      </c>
      <c r="W372" t="str">
        <f t="shared" si="34"/>
        <v>Rør &amp; Fittings  |  Gruppe 15-28 Afløbsrør m.v.  |  Værktøj, el og beklædning</v>
      </c>
      <c r="X372" t="str">
        <f t="shared" si="35"/>
        <v>c1,15_28,NavLev3_44</v>
      </c>
      <c r="Y372">
        <v>371</v>
      </c>
    </row>
    <row r="373" spans="1:25" x14ac:dyDescent="0.2">
      <c r="A373">
        <v>1</v>
      </c>
      <c r="B373" t="s">
        <v>31</v>
      </c>
      <c r="C373" t="s">
        <v>5619</v>
      </c>
      <c r="D373">
        <v>0</v>
      </c>
      <c r="E373" t="s">
        <v>2189</v>
      </c>
      <c r="F373" t="s">
        <v>6639</v>
      </c>
      <c r="G373">
        <v>2</v>
      </c>
      <c r="H373" t="s">
        <v>6664</v>
      </c>
      <c r="I373" t="s">
        <v>6665</v>
      </c>
      <c r="J373">
        <v>0</v>
      </c>
      <c r="K373" s="73" t="s">
        <v>6666</v>
      </c>
      <c r="L373" t="s">
        <v>6667</v>
      </c>
      <c r="M373" t="str">
        <f t="shared" si="30"/>
        <v>244900</v>
      </c>
      <c r="N373" t="str">
        <f t="shared" si="31"/>
        <v>245139</v>
      </c>
      <c r="O373" s="76" t="str">
        <f t="shared" si="32"/>
        <v>244900000</v>
      </c>
      <c r="P373" s="76" t="str">
        <f t="shared" si="33"/>
        <v>245139999</v>
      </c>
      <c r="Q373" t="s">
        <v>5492</v>
      </c>
      <c r="R373" t="s">
        <v>5513</v>
      </c>
      <c r="S373" t="s">
        <v>6543</v>
      </c>
      <c r="T373" t="s">
        <v>8972</v>
      </c>
      <c r="U373" t="s">
        <v>5514</v>
      </c>
      <c r="V373" t="s">
        <v>6544</v>
      </c>
      <c r="W373" t="str">
        <f t="shared" si="34"/>
        <v>Rør &amp; Fittings  |  Gruppe 15-28 Afløbsrør m.v.  |  Værktøj, el og beklædning</v>
      </c>
      <c r="X373" t="str">
        <f t="shared" si="35"/>
        <v>c1,15_28,NavLev3_44</v>
      </c>
      <c r="Y373">
        <v>372</v>
      </c>
    </row>
    <row r="374" spans="1:25" x14ac:dyDescent="0.2">
      <c r="A374">
        <v>1</v>
      </c>
      <c r="B374" t="s">
        <v>31</v>
      </c>
      <c r="C374" t="s">
        <v>5619</v>
      </c>
      <c r="D374">
        <v>0</v>
      </c>
      <c r="E374" t="s">
        <v>2189</v>
      </c>
      <c r="F374" t="s">
        <v>6639</v>
      </c>
      <c r="G374">
        <v>2</v>
      </c>
      <c r="H374" t="s">
        <v>6664</v>
      </c>
      <c r="I374" t="s">
        <v>6665</v>
      </c>
      <c r="J374">
        <v>0</v>
      </c>
      <c r="K374" s="73" t="s">
        <v>6668</v>
      </c>
      <c r="L374" t="s">
        <v>6669</v>
      </c>
      <c r="M374" t="str">
        <f t="shared" si="30"/>
        <v>245140</v>
      </c>
      <c r="N374" t="str">
        <f t="shared" si="31"/>
        <v>245399</v>
      </c>
      <c r="O374" s="76" t="str">
        <f t="shared" si="32"/>
        <v>245140000</v>
      </c>
      <c r="P374" s="76" t="str">
        <f t="shared" si="33"/>
        <v>245399999</v>
      </c>
      <c r="Q374" t="s">
        <v>5492</v>
      </c>
      <c r="R374" t="s">
        <v>5513</v>
      </c>
      <c r="S374" t="s">
        <v>6543</v>
      </c>
      <c r="T374" t="s">
        <v>8972</v>
      </c>
      <c r="U374" t="s">
        <v>5514</v>
      </c>
      <c r="V374" t="s">
        <v>6544</v>
      </c>
      <c r="W374" t="str">
        <f t="shared" si="34"/>
        <v>Rør &amp; Fittings  |  Gruppe 15-28 Afløbsrør m.v.  |  Værktøj, el og beklædning</v>
      </c>
      <c r="X374" t="str">
        <f t="shared" si="35"/>
        <v>c1,15_28,NavLev3_44</v>
      </c>
      <c r="Y374">
        <v>373</v>
      </c>
    </row>
    <row r="375" spans="1:25" x14ac:dyDescent="0.2">
      <c r="A375">
        <v>1</v>
      </c>
      <c r="B375" t="s">
        <v>31</v>
      </c>
      <c r="C375" t="s">
        <v>5619</v>
      </c>
      <c r="D375">
        <v>0</v>
      </c>
      <c r="E375" t="s">
        <v>2189</v>
      </c>
      <c r="F375" t="s">
        <v>6639</v>
      </c>
      <c r="G375">
        <v>2</v>
      </c>
      <c r="H375" t="s">
        <v>6670</v>
      </c>
      <c r="I375" t="s">
        <v>6671</v>
      </c>
      <c r="J375">
        <v>0</v>
      </c>
      <c r="K375" s="73" t="s">
        <v>6670</v>
      </c>
      <c r="L375" t="s">
        <v>6672</v>
      </c>
      <c r="M375" t="str">
        <f t="shared" si="30"/>
        <v>247000</v>
      </c>
      <c r="N375" t="str">
        <f t="shared" si="31"/>
        <v>247199</v>
      </c>
      <c r="O375" s="76" t="str">
        <f t="shared" si="32"/>
        <v>247000000</v>
      </c>
      <c r="P375" s="76" t="str">
        <f t="shared" si="33"/>
        <v>247199999</v>
      </c>
      <c r="Q375" t="s">
        <v>5492</v>
      </c>
      <c r="R375" t="s">
        <v>5513</v>
      </c>
      <c r="S375" t="s">
        <v>6543</v>
      </c>
      <c r="T375" t="s">
        <v>8972</v>
      </c>
      <c r="U375" t="s">
        <v>5514</v>
      </c>
      <c r="V375" t="s">
        <v>6544</v>
      </c>
      <c r="W375" t="str">
        <f t="shared" si="34"/>
        <v>Rør &amp; Fittings  |  Gruppe 15-28 Afløbsrør m.v.  |  Værktøj, el og beklædning</v>
      </c>
      <c r="X375" t="str">
        <f t="shared" si="35"/>
        <v>c1,15_28,NavLev3_44</v>
      </c>
      <c r="Y375">
        <v>374</v>
      </c>
    </row>
    <row r="376" spans="1:25" x14ac:dyDescent="0.2">
      <c r="A376">
        <v>1</v>
      </c>
      <c r="B376" t="s">
        <v>31</v>
      </c>
      <c r="C376" t="s">
        <v>5619</v>
      </c>
      <c r="D376">
        <v>0</v>
      </c>
      <c r="E376" t="s">
        <v>2189</v>
      </c>
      <c r="F376" t="s">
        <v>6639</v>
      </c>
      <c r="G376">
        <v>2</v>
      </c>
      <c r="H376" t="s">
        <v>6673</v>
      </c>
      <c r="I376" t="s">
        <v>6674</v>
      </c>
      <c r="J376">
        <v>0</v>
      </c>
      <c r="K376" s="73" t="s">
        <v>6673</v>
      </c>
      <c r="L376" t="s">
        <v>6675</v>
      </c>
      <c r="M376" t="str">
        <f t="shared" si="30"/>
        <v>247700</v>
      </c>
      <c r="N376" t="str">
        <f t="shared" si="31"/>
        <v>247799</v>
      </c>
      <c r="O376" s="76" t="str">
        <f t="shared" si="32"/>
        <v>247700000</v>
      </c>
      <c r="P376" s="76" t="str">
        <f t="shared" si="33"/>
        <v>247799999</v>
      </c>
      <c r="Q376" t="s">
        <v>5492</v>
      </c>
      <c r="R376" t="s">
        <v>5513</v>
      </c>
      <c r="S376" t="s">
        <v>6543</v>
      </c>
      <c r="T376" t="s">
        <v>8972</v>
      </c>
      <c r="U376" t="s">
        <v>5514</v>
      </c>
      <c r="V376" t="s">
        <v>6544</v>
      </c>
      <c r="W376" t="str">
        <f t="shared" si="34"/>
        <v>Rør &amp; Fittings  |  Gruppe 15-28 Afløbsrør m.v.  |  Værktøj, el og beklædning</v>
      </c>
      <c r="X376" t="str">
        <f t="shared" si="35"/>
        <v>c1,15_28,NavLev3_44</v>
      </c>
      <c r="Y376">
        <v>375</v>
      </c>
    </row>
    <row r="377" spans="1:25" x14ac:dyDescent="0.2">
      <c r="A377">
        <v>1</v>
      </c>
      <c r="B377" t="s">
        <v>31</v>
      </c>
      <c r="C377" t="s">
        <v>5619</v>
      </c>
      <c r="D377">
        <v>0</v>
      </c>
      <c r="E377" t="s">
        <v>2189</v>
      </c>
      <c r="F377" t="s">
        <v>6639</v>
      </c>
      <c r="G377">
        <v>2</v>
      </c>
      <c r="H377" t="s">
        <v>6676</v>
      </c>
      <c r="I377" t="s">
        <v>6677</v>
      </c>
      <c r="J377">
        <v>0</v>
      </c>
      <c r="K377" s="73" t="s">
        <v>6676</v>
      </c>
      <c r="L377" t="s">
        <v>6678</v>
      </c>
      <c r="M377" t="str">
        <f t="shared" si="30"/>
        <v>247800</v>
      </c>
      <c r="N377" t="str">
        <f t="shared" si="31"/>
        <v>247899</v>
      </c>
      <c r="O377" s="76" t="str">
        <f t="shared" si="32"/>
        <v>247800000</v>
      </c>
      <c r="P377" s="76" t="str">
        <f t="shared" si="33"/>
        <v>247899999</v>
      </c>
      <c r="Q377" t="s">
        <v>5492</v>
      </c>
      <c r="R377" t="s">
        <v>5513</v>
      </c>
      <c r="S377" t="s">
        <v>6543</v>
      </c>
      <c r="T377" t="s">
        <v>8972</v>
      </c>
      <c r="U377" t="s">
        <v>5514</v>
      </c>
      <c r="V377" t="s">
        <v>6544</v>
      </c>
      <c r="W377" t="str">
        <f t="shared" si="34"/>
        <v>Rør &amp; Fittings  |  Gruppe 15-28 Afløbsrør m.v.  |  Værktøj, el og beklædning</v>
      </c>
      <c r="X377" t="str">
        <f t="shared" si="35"/>
        <v>c1,15_28,NavLev3_44</v>
      </c>
      <c r="Y377">
        <v>376</v>
      </c>
    </row>
    <row r="378" spans="1:25" x14ac:dyDescent="0.2">
      <c r="A378">
        <v>1</v>
      </c>
      <c r="B378" t="s">
        <v>31</v>
      </c>
      <c r="C378" t="s">
        <v>5619</v>
      </c>
      <c r="D378">
        <v>0</v>
      </c>
      <c r="E378" t="s">
        <v>2189</v>
      </c>
      <c r="F378" t="s">
        <v>6639</v>
      </c>
      <c r="G378">
        <v>2</v>
      </c>
      <c r="H378" t="s">
        <v>2337</v>
      </c>
      <c r="I378" t="s">
        <v>6679</v>
      </c>
      <c r="J378">
        <v>0</v>
      </c>
      <c r="K378" s="73" t="s">
        <v>6680</v>
      </c>
      <c r="L378" t="s">
        <v>6681</v>
      </c>
      <c r="M378" t="str">
        <f t="shared" si="30"/>
        <v>247900</v>
      </c>
      <c r="N378" t="str">
        <f t="shared" si="31"/>
        <v>247919</v>
      </c>
      <c r="O378" s="76" t="str">
        <f t="shared" si="32"/>
        <v>247900000</v>
      </c>
      <c r="P378" s="76" t="str">
        <f t="shared" si="33"/>
        <v>247919999</v>
      </c>
      <c r="Q378" t="s">
        <v>5492</v>
      </c>
      <c r="R378" t="s">
        <v>5513</v>
      </c>
      <c r="S378" t="s">
        <v>6543</v>
      </c>
      <c r="T378" t="s">
        <v>8972</v>
      </c>
      <c r="U378" t="s">
        <v>5514</v>
      </c>
      <c r="V378" t="s">
        <v>6544</v>
      </c>
      <c r="W378" t="str">
        <f t="shared" si="34"/>
        <v>Rør &amp; Fittings  |  Gruppe 15-28 Afløbsrør m.v.  |  Værktøj, el og beklædning</v>
      </c>
      <c r="X378" t="str">
        <f t="shared" si="35"/>
        <v>c1,15_28,NavLev3_44</v>
      </c>
      <c r="Y378">
        <v>377</v>
      </c>
    </row>
    <row r="379" spans="1:25" x14ac:dyDescent="0.2">
      <c r="A379">
        <v>1</v>
      </c>
      <c r="B379" t="s">
        <v>31</v>
      </c>
      <c r="C379" t="s">
        <v>5619</v>
      </c>
      <c r="D379">
        <v>0</v>
      </c>
      <c r="E379" t="s">
        <v>2189</v>
      </c>
      <c r="F379" t="s">
        <v>6639</v>
      </c>
      <c r="G379">
        <v>2</v>
      </c>
      <c r="H379" t="s">
        <v>2337</v>
      </c>
      <c r="I379" t="s">
        <v>6679</v>
      </c>
      <c r="J379">
        <v>0</v>
      </c>
      <c r="K379" s="73" t="s">
        <v>6682</v>
      </c>
      <c r="L379" t="s">
        <v>6683</v>
      </c>
      <c r="M379" t="str">
        <f t="shared" si="30"/>
        <v>247920</v>
      </c>
      <c r="N379" t="str">
        <f t="shared" si="31"/>
        <v>247999</v>
      </c>
      <c r="O379" s="76" t="str">
        <f t="shared" si="32"/>
        <v>247920000</v>
      </c>
      <c r="P379" s="76" t="str">
        <f t="shared" si="33"/>
        <v>247999999</v>
      </c>
      <c r="Q379" t="s">
        <v>5492</v>
      </c>
      <c r="R379" t="s">
        <v>5513</v>
      </c>
      <c r="S379" t="s">
        <v>6543</v>
      </c>
      <c r="T379" t="s">
        <v>8972</v>
      </c>
      <c r="U379" t="s">
        <v>5514</v>
      </c>
      <c r="V379" t="s">
        <v>6544</v>
      </c>
      <c r="W379" t="str">
        <f t="shared" si="34"/>
        <v>Rør &amp; Fittings  |  Gruppe 15-28 Afløbsrør m.v.  |  Værktøj, el og beklædning</v>
      </c>
      <c r="X379" t="str">
        <f t="shared" si="35"/>
        <v>c1,15_28,NavLev3_44</v>
      </c>
      <c r="Y379">
        <v>378</v>
      </c>
    </row>
    <row r="380" spans="1:25" x14ac:dyDescent="0.2">
      <c r="A380">
        <v>1</v>
      </c>
      <c r="B380" t="s">
        <v>31</v>
      </c>
      <c r="C380" t="s">
        <v>5619</v>
      </c>
      <c r="D380">
        <v>0</v>
      </c>
      <c r="E380" t="s">
        <v>2189</v>
      </c>
      <c r="F380" t="s">
        <v>6639</v>
      </c>
      <c r="G380">
        <v>2</v>
      </c>
      <c r="H380" t="s">
        <v>2340</v>
      </c>
      <c r="I380" t="s">
        <v>6684</v>
      </c>
      <c r="J380">
        <v>0</v>
      </c>
      <c r="K380" s="73" t="s">
        <v>6685</v>
      </c>
      <c r="L380" t="s">
        <v>6686</v>
      </c>
      <c r="M380" t="str">
        <f t="shared" si="30"/>
        <v>248000</v>
      </c>
      <c r="N380" t="str">
        <f t="shared" si="31"/>
        <v>248099</v>
      </c>
      <c r="O380" s="76" t="str">
        <f t="shared" si="32"/>
        <v>248000000</v>
      </c>
      <c r="P380" s="76" t="str">
        <f t="shared" si="33"/>
        <v>248099999</v>
      </c>
      <c r="Q380" t="s">
        <v>5492</v>
      </c>
      <c r="R380" t="s">
        <v>5513</v>
      </c>
      <c r="S380" t="s">
        <v>6543</v>
      </c>
      <c r="T380" t="s">
        <v>8972</v>
      </c>
      <c r="U380" t="s">
        <v>5514</v>
      </c>
      <c r="V380" t="s">
        <v>6544</v>
      </c>
      <c r="W380" t="str">
        <f t="shared" si="34"/>
        <v>Rør &amp; Fittings  |  Gruppe 15-28 Afløbsrør m.v.  |  Værktøj, el og beklædning</v>
      </c>
      <c r="X380" t="str">
        <f t="shared" si="35"/>
        <v>c1,15_28,NavLev3_44</v>
      </c>
      <c r="Y380">
        <v>379</v>
      </c>
    </row>
    <row r="381" spans="1:25" x14ac:dyDescent="0.2">
      <c r="A381">
        <v>1</v>
      </c>
      <c r="B381" t="s">
        <v>31</v>
      </c>
      <c r="C381" t="s">
        <v>5619</v>
      </c>
      <c r="D381">
        <v>0</v>
      </c>
      <c r="E381" t="s">
        <v>2189</v>
      </c>
      <c r="F381" t="s">
        <v>6639</v>
      </c>
      <c r="G381">
        <v>2</v>
      </c>
      <c r="H381" t="s">
        <v>2340</v>
      </c>
      <c r="I381" t="s">
        <v>6684</v>
      </c>
      <c r="J381">
        <v>0</v>
      </c>
      <c r="K381" s="73" t="s">
        <v>6687</v>
      </c>
      <c r="L381" t="s">
        <v>6688</v>
      </c>
      <c r="M381" t="str">
        <f t="shared" si="30"/>
        <v>248100</v>
      </c>
      <c r="N381" t="str">
        <f t="shared" si="31"/>
        <v>248199</v>
      </c>
      <c r="O381" s="76" t="str">
        <f t="shared" si="32"/>
        <v>248100000</v>
      </c>
      <c r="P381" s="76" t="str">
        <f t="shared" si="33"/>
        <v>248199999</v>
      </c>
      <c r="Q381" t="s">
        <v>5492</v>
      </c>
      <c r="R381" t="s">
        <v>5513</v>
      </c>
      <c r="S381" t="s">
        <v>6543</v>
      </c>
      <c r="T381" t="s">
        <v>8972</v>
      </c>
      <c r="U381" t="s">
        <v>5514</v>
      </c>
      <c r="V381" t="s">
        <v>6544</v>
      </c>
      <c r="W381" t="str">
        <f t="shared" si="34"/>
        <v>Rør &amp; Fittings  |  Gruppe 15-28 Afløbsrør m.v.  |  Værktøj, el og beklædning</v>
      </c>
      <c r="X381" t="str">
        <f t="shared" si="35"/>
        <v>c1,15_28,NavLev3_44</v>
      </c>
      <c r="Y381">
        <v>380</v>
      </c>
    </row>
    <row r="382" spans="1:25" x14ac:dyDescent="0.2">
      <c r="A382">
        <v>1</v>
      </c>
      <c r="B382" t="s">
        <v>31</v>
      </c>
      <c r="C382" t="s">
        <v>5619</v>
      </c>
      <c r="D382">
        <v>0</v>
      </c>
      <c r="E382" t="s">
        <v>2381</v>
      </c>
      <c r="F382" t="s">
        <v>6689</v>
      </c>
      <c r="G382">
        <v>2</v>
      </c>
      <c r="H382" t="s">
        <v>6690</v>
      </c>
      <c r="I382" t="s">
        <v>6691</v>
      </c>
      <c r="J382">
        <v>0</v>
      </c>
      <c r="K382" s="73" t="s">
        <v>6692</v>
      </c>
      <c r="L382" t="s">
        <v>6693</v>
      </c>
      <c r="M382" t="str">
        <f t="shared" si="30"/>
        <v>251000</v>
      </c>
      <c r="N382" t="str">
        <f t="shared" si="31"/>
        <v>251199</v>
      </c>
      <c r="O382" s="76" t="str">
        <f t="shared" si="32"/>
        <v>251000000</v>
      </c>
      <c r="P382" s="76" t="str">
        <f t="shared" si="33"/>
        <v>251199999</v>
      </c>
      <c r="Q382" t="s">
        <v>5492</v>
      </c>
      <c r="R382" t="s">
        <v>5513</v>
      </c>
      <c r="S382" t="s">
        <v>6694</v>
      </c>
      <c r="T382" t="s">
        <v>8972</v>
      </c>
      <c r="U382" t="s">
        <v>5514</v>
      </c>
      <c r="V382" t="s">
        <v>6695</v>
      </c>
      <c r="W382" t="str">
        <f t="shared" si="34"/>
        <v>Rør &amp; Fittings  |  Gruppe 15-28 Afløbsrør m.v.  |  Pakmaterialer, læksøger, rensemidler mv.</v>
      </c>
      <c r="X382" t="str">
        <f t="shared" si="35"/>
        <v>c1,15_28,NavLev3_45</v>
      </c>
      <c r="Y382">
        <v>381</v>
      </c>
    </row>
    <row r="383" spans="1:25" x14ac:dyDescent="0.2">
      <c r="A383">
        <v>1</v>
      </c>
      <c r="B383" t="s">
        <v>31</v>
      </c>
      <c r="C383" t="s">
        <v>5619</v>
      </c>
      <c r="D383">
        <v>0</v>
      </c>
      <c r="E383" t="s">
        <v>2381</v>
      </c>
      <c r="F383" t="s">
        <v>6689</v>
      </c>
      <c r="G383">
        <v>2</v>
      </c>
      <c r="H383" t="s">
        <v>6690</v>
      </c>
      <c r="I383" t="s">
        <v>6691</v>
      </c>
      <c r="J383">
        <v>0</v>
      </c>
      <c r="K383" s="73" t="s">
        <v>6696</v>
      </c>
      <c r="L383" t="s">
        <v>6697</v>
      </c>
      <c r="M383" t="str">
        <f t="shared" si="30"/>
        <v>251200</v>
      </c>
      <c r="N383" t="str">
        <f t="shared" si="31"/>
        <v>251299</v>
      </c>
      <c r="O383" s="76" t="str">
        <f t="shared" si="32"/>
        <v>251200000</v>
      </c>
      <c r="P383" s="76" t="str">
        <f t="shared" si="33"/>
        <v>251299999</v>
      </c>
      <c r="Q383" t="s">
        <v>5492</v>
      </c>
      <c r="R383" t="s">
        <v>5513</v>
      </c>
      <c r="S383" t="s">
        <v>6694</v>
      </c>
      <c r="T383" t="s">
        <v>8972</v>
      </c>
      <c r="U383" t="s">
        <v>5514</v>
      </c>
      <c r="V383" t="s">
        <v>6695</v>
      </c>
      <c r="W383" t="str">
        <f t="shared" si="34"/>
        <v>Rør &amp; Fittings  |  Gruppe 15-28 Afløbsrør m.v.  |  Pakmaterialer, læksøger, rensemidler mv.</v>
      </c>
      <c r="X383" t="str">
        <f t="shared" si="35"/>
        <v>c1,15_28,NavLev3_45</v>
      </c>
      <c r="Y383">
        <v>382</v>
      </c>
    </row>
    <row r="384" spans="1:25" x14ac:dyDescent="0.2">
      <c r="A384">
        <v>1</v>
      </c>
      <c r="B384" t="s">
        <v>31</v>
      </c>
      <c r="C384" t="s">
        <v>5619</v>
      </c>
      <c r="D384">
        <v>0</v>
      </c>
      <c r="E384" t="s">
        <v>2381</v>
      </c>
      <c r="F384" t="s">
        <v>6689</v>
      </c>
      <c r="G384">
        <v>2</v>
      </c>
      <c r="H384" t="s">
        <v>6690</v>
      </c>
      <c r="I384" t="s">
        <v>6691</v>
      </c>
      <c r="J384">
        <v>0</v>
      </c>
      <c r="K384" s="73" t="s">
        <v>6698</v>
      </c>
      <c r="L384" t="s">
        <v>6699</v>
      </c>
      <c r="M384" t="str">
        <f t="shared" si="30"/>
        <v>251500</v>
      </c>
      <c r="N384" t="str">
        <f t="shared" si="31"/>
        <v>252295</v>
      </c>
      <c r="O384" s="76" t="str">
        <f t="shared" si="32"/>
        <v>251500000</v>
      </c>
      <c r="P384" s="76" t="str">
        <f t="shared" si="33"/>
        <v>252295999</v>
      </c>
      <c r="Q384" t="s">
        <v>5492</v>
      </c>
      <c r="R384" t="s">
        <v>5513</v>
      </c>
      <c r="S384" t="s">
        <v>6694</v>
      </c>
      <c r="T384" t="s">
        <v>8972</v>
      </c>
      <c r="U384" t="s">
        <v>5514</v>
      </c>
      <c r="V384" t="s">
        <v>6695</v>
      </c>
      <c r="W384" t="str">
        <f t="shared" si="34"/>
        <v>Rør &amp; Fittings  |  Gruppe 15-28 Afløbsrør m.v.  |  Pakmaterialer, læksøger, rensemidler mv.</v>
      </c>
      <c r="X384" t="str">
        <f t="shared" si="35"/>
        <v>c1,15_28,NavLev3_45</v>
      </c>
      <c r="Y384">
        <v>383</v>
      </c>
    </row>
    <row r="385" spans="1:25" x14ac:dyDescent="0.2">
      <c r="A385">
        <v>1</v>
      </c>
      <c r="B385" t="s">
        <v>31</v>
      </c>
      <c r="C385" t="s">
        <v>5619</v>
      </c>
      <c r="D385">
        <v>0</v>
      </c>
      <c r="E385" t="s">
        <v>2381</v>
      </c>
      <c r="F385" t="s">
        <v>6689</v>
      </c>
      <c r="G385">
        <v>2</v>
      </c>
      <c r="H385" t="s">
        <v>6690</v>
      </c>
      <c r="I385" t="s">
        <v>6691</v>
      </c>
      <c r="J385">
        <v>0</v>
      </c>
      <c r="K385" s="73" t="s">
        <v>6700</v>
      </c>
      <c r="L385" t="s">
        <v>6701</v>
      </c>
      <c r="M385" t="str">
        <f t="shared" si="30"/>
        <v>255000</v>
      </c>
      <c r="N385" t="str">
        <f t="shared" si="31"/>
        <v>255099</v>
      </c>
      <c r="O385" s="76" t="str">
        <f t="shared" si="32"/>
        <v>255000000</v>
      </c>
      <c r="P385" s="76" t="str">
        <f t="shared" si="33"/>
        <v>255099999</v>
      </c>
      <c r="Q385" t="s">
        <v>5492</v>
      </c>
      <c r="R385" t="s">
        <v>5513</v>
      </c>
      <c r="S385" t="s">
        <v>6694</v>
      </c>
      <c r="T385" t="s">
        <v>8972</v>
      </c>
      <c r="U385" t="s">
        <v>5514</v>
      </c>
      <c r="V385" t="s">
        <v>6695</v>
      </c>
      <c r="W385" t="str">
        <f t="shared" si="34"/>
        <v>Rør &amp; Fittings  |  Gruppe 15-28 Afløbsrør m.v.  |  Pakmaterialer, læksøger, rensemidler mv.</v>
      </c>
      <c r="X385" t="str">
        <f t="shared" si="35"/>
        <v>c1,15_28,NavLev3_45</v>
      </c>
      <c r="Y385">
        <v>384</v>
      </c>
    </row>
    <row r="386" spans="1:25" x14ac:dyDescent="0.2">
      <c r="A386">
        <v>1</v>
      </c>
      <c r="B386" t="s">
        <v>31</v>
      </c>
      <c r="C386" t="s">
        <v>5619</v>
      </c>
      <c r="D386">
        <v>0</v>
      </c>
      <c r="E386" t="s">
        <v>2756</v>
      </c>
      <c r="F386" t="s">
        <v>6702</v>
      </c>
      <c r="G386">
        <v>2</v>
      </c>
      <c r="H386" t="s">
        <v>6703</v>
      </c>
      <c r="I386" t="s">
        <v>6704</v>
      </c>
      <c r="J386">
        <v>0</v>
      </c>
      <c r="K386" s="73" t="s">
        <v>6705</v>
      </c>
      <c r="L386" t="s">
        <v>6706</v>
      </c>
      <c r="M386" t="str">
        <f t="shared" ref="M386:M449" si="36">LEFT(K386,6)</f>
        <v>271000</v>
      </c>
      <c r="N386" t="str">
        <f t="shared" ref="N386:N449" si="37">MID(K386,7,6)</f>
        <v>271099</v>
      </c>
      <c r="O386" s="76" t="str">
        <f t="shared" ref="O386:O449" si="38">M386&amp;"000"</f>
        <v>271000000</v>
      </c>
      <c r="P386" s="76" t="str">
        <f t="shared" ref="P386:P449" si="39">N386&amp;"999"</f>
        <v>271099999</v>
      </c>
      <c r="Q386" t="s">
        <v>5492</v>
      </c>
      <c r="R386" t="s">
        <v>5513</v>
      </c>
      <c r="S386" t="s">
        <v>6694</v>
      </c>
      <c r="T386" t="s">
        <v>8972</v>
      </c>
      <c r="U386" t="s">
        <v>5514</v>
      </c>
      <c r="V386" t="s">
        <v>6695</v>
      </c>
      <c r="W386" t="str">
        <f t="shared" si="34"/>
        <v>Rør &amp; Fittings  |  Gruppe 15-28 Afløbsrør m.v.  |  Pakmaterialer, læksøger, rensemidler mv.</v>
      </c>
      <c r="X386" t="str">
        <f t="shared" si="35"/>
        <v>c1,15_28,NavLev3_45</v>
      </c>
      <c r="Y386">
        <v>385</v>
      </c>
    </row>
    <row r="387" spans="1:25" x14ac:dyDescent="0.2">
      <c r="A387">
        <v>1</v>
      </c>
      <c r="B387" t="s">
        <v>31</v>
      </c>
      <c r="C387" t="s">
        <v>5619</v>
      </c>
      <c r="D387">
        <v>0</v>
      </c>
      <c r="E387" t="s">
        <v>2756</v>
      </c>
      <c r="F387" t="s">
        <v>6702</v>
      </c>
      <c r="G387">
        <v>2</v>
      </c>
      <c r="H387" t="s">
        <v>6703</v>
      </c>
      <c r="I387" t="s">
        <v>6704</v>
      </c>
      <c r="J387">
        <v>0</v>
      </c>
      <c r="K387" s="73" t="s">
        <v>6707</v>
      </c>
      <c r="L387" t="s">
        <v>6708</v>
      </c>
      <c r="M387" t="str">
        <f t="shared" si="36"/>
        <v>271180</v>
      </c>
      <c r="N387" t="str">
        <f t="shared" si="37"/>
        <v>271199</v>
      </c>
      <c r="O387" s="76" t="str">
        <f t="shared" si="38"/>
        <v>271180000</v>
      </c>
      <c r="P387" s="76" t="str">
        <f t="shared" si="39"/>
        <v>271199999</v>
      </c>
      <c r="Q387" t="s">
        <v>5492</v>
      </c>
      <c r="R387" t="s">
        <v>5513</v>
      </c>
      <c r="S387" t="s">
        <v>6694</v>
      </c>
      <c r="T387" t="s">
        <v>8972</v>
      </c>
      <c r="U387" t="s">
        <v>5514</v>
      </c>
      <c r="V387" t="s">
        <v>6695</v>
      </c>
      <c r="W387" t="str">
        <f t="shared" ref="W387:W450" si="40">T387&amp;"  |  "&amp;U387&amp;"  |  "&amp;V387</f>
        <v>Rør &amp; Fittings  |  Gruppe 15-28 Afløbsrør m.v.  |  Pakmaterialer, læksøger, rensemidler mv.</v>
      </c>
      <c r="X387" t="str">
        <f t="shared" ref="X387:X450" si="41">Q387&amp;","&amp;R387&amp;","&amp;S387</f>
        <v>c1,15_28,NavLev3_45</v>
      </c>
      <c r="Y387">
        <v>386</v>
      </c>
    </row>
    <row r="388" spans="1:25" x14ac:dyDescent="0.2">
      <c r="A388">
        <v>1</v>
      </c>
      <c r="B388" t="s">
        <v>31</v>
      </c>
      <c r="C388" t="s">
        <v>5619</v>
      </c>
      <c r="D388">
        <v>0</v>
      </c>
      <c r="E388" t="s">
        <v>2756</v>
      </c>
      <c r="F388" t="s">
        <v>6702</v>
      </c>
      <c r="G388">
        <v>2</v>
      </c>
      <c r="H388" t="s">
        <v>6703</v>
      </c>
      <c r="I388" t="s">
        <v>6704</v>
      </c>
      <c r="J388">
        <v>0</v>
      </c>
      <c r="K388" s="73" t="s">
        <v>6709</v>
      </c>
      <c r="L388" t="s">
        <v>6710</v>
      </c>
      <c r="M388" t="str">
        <f t="shared" si="36"/>
        <v>271300</v>
      </c>
      <c r="N388" t="str">
        <f t="shared" si="37"/>
        <v>271399</v>
      </c>
      <c r="O388" s="76" t="str">
        <f t="shared" si="38"/>
        <v>271300000</v>
      </c>
      <c r="P388" s="76" t="str">
        <f t="shared" si="39"/>
        <v>271399999</v>
      </c>
      <c r="Q388" t="s">
        <v>5492</v>
      </c>
      <c r="R388" t="s">
        <v>5513</v>
      </c>
      <c r="S388" t="s">
        <v>6694</v>
      </c>
      <c r="T388" t="s">
        <v>8972</v>
      </c>
      <c r="U388" t="s">
        <v>5514</v>
      </c>
      <c r="V388" t="s">
        <v>6695</v>
      </c>
      <c r="W388" t="str">
        <f t="shared" si="40"/>
        <v>Rør &amp; Fittings  |  Gruppe 15-28 Afløbsrør m.v.  |  Pakmaterialer, læksøger, rensemidler mv.</v>
      </c>
      <c r="X388" t="str">
        <f t="shared" si="41"/>
        <v>c1,15_28,NavLev3_45</v>
      </c>
      <c r="Y388">
        <v>387</v>
      </c>
    </row>
    <row r="389" spans="1:25" x14ac:dyDescent="0.2">
      <c r="A389">
        <v>1</v>
      </c>
      <c r="B389" t="s">
        <v>31</v>
      </c>
      <c r="C389" t="s">
        <v>5619</v>
      </c>
      <c r="D389">
        <v>0</v>
      </c>
      <c r="E389" t="s">
        <v>2756</v>
      </c>
      <c r="F389" t="s">
        <v>6702</v>
      </c>
      <c r="G389">
        <v>2</v>
      </c>
      <c r="H389" t="s">
        <v>6703</v>
      </c>
      <c r="I389" t="s">
        <v>6704</v>
      </c>
      <c r="J389">
        <v>0</v>
      </c>
      <c r="K389" s="73" t="s">
        <v>6711</v>
      </c>
      <c r="L389" t="s">
        <v>6712</v>
      </c>
      <c r="M389" t="str">
        <f t="shared" si="36"/>
        <v>271400</v>
      </c>
      <c r="N389" t="str">
        <f t="shared" si="37"/>
        <v>271499</v>
      </c>
      <c r="O389" s="76" t="str">
        <f t="shared" si="38"/>
        <v>271400000</v>
      </c>
      <c r="P389" s="76" t="str">
        <f t="shared" si="39"/>
        <v>271499999</v>
      </c>
      <c r="Q389" t="s">
        <v>5492</v>
      </c>
      <c r="R389" t="s">
        <v>5513</v>
      </c>
      <c r="S389" t="s">
        <v>6694</v>
      </c>
      <c r="T389" t="s">
        <v>8972</v>
      </c>
      <c r="U389" t="s">
        <v>5514</v>
      </c>
      <c r="V389" t="s">
        <v>6695</v>
      </c>
      <c r="W389" t="str">
        <f t="shared" si="40"/>
        <v>Rør &amp; Fittings  |  Gruppe 15-28 Afløbsrør m.v.  |  Pakmaterialer, læksøger, rensemidler mv.</v>
      </c>
      <c r="X389" t="str">
        <f t="shared" si="41"/>
        <v>c1,15_28,NavLev3_45</v>
      </c>
      <c r="Y389">
        <v>388</v>
      </c>
    </row>
    <row r="390" spans="1:25" x14ac:dyDescent="0.2">
      <c r="A390">
        <v>1</v>
      </c>
      <c r="B390" t="s">
        <v>31</v>
      </c>
      <c r="C390" t="s">
        <v>5619</v>
      </c>
      <c r="D390">
        <v>0</v>
      </c>
      <c r="E390" t="s">
        <v>2756</v>
      </c>
      <c r="F390" t="s">
        <v>6702</v>
      </c>
      <c r="G390">
        <v>2</v>
      </c>
      <c r="H390" t="s">
        <v>6703</v>
      </c>
      <c r="I390" t="s">
        <v>6704</v>
      </c>
      <c r="J390">
        <v>0</v>
      </c>
      <c r="K390" s="73" t="s">
        <v>6713</v>
      </c>
      <c r="L390" t="s">
        <v>6714</v>
      </c>
      <c r="M390" t="str">
        <f t="shared" si="36"/>
        <v>271500</v>
      </c>
      <c r="N390" t="str">
        <f t="shared" si="37"/>
        <v>271699</v>
      </c>
      <c r="O390" s="76" t="str">
        <f t="shared" si="38"/>
        <v>271500000</v>
      </c>
      <c r="P390" s="76" t="str">
        <f t="shared" si="39"/>
        <v>271699999</v>
      </c>
      <c r="Q390" t="s">
        <v>5492</v>
      </c>
      <c r="R390" t="s">
        <v>5513</v>
      </c>
      <c r="S390" t="s">
        <v>6694</v>
      </c>
      <c r="T390" t="s">
        <v>8972</v>
      </c>
      <c r="U390" t="s">
        <v>5514</v>
      </c>
      <c r="V390" t="s">
        <v>6695</v>
      </c>
      <c r="W390" t="str">
        <f t="shared" si="40"/>
        <v>Rør &amp; Fittings  |  Gruppe 15-28 Afløbsrør m.v.  |  Pakmaterialer, læksøger, rensemidler mv.</v>
      </c>
      <c r="X390" t="str">
        <f t="shared" si="41"/>
        <v>c1,15_28,NavLev3_45</v>
      </c>
      <c r="Y390">
        <v>389</v>
      </c>
    </row>
    <row r="391" spans="1:25" x14ac:dyDescent="0.2">
      <c r="A391">
        <v>1</v>
      </c>
      <c r="B391" t="s">
        <v>31</v>
      </c>
      <c r="C391" t="s">
        <v>5619</v>
      </c>
      <c r="D391">
        <v>0</v>
      </c>
      <c r="E391" t="s">
        <v>2756</v>
      </c>
      <c r="F391" t="s">
        <v>6702</v>
      </c>
      <c r="G391">
        <v>2</v>
      </c>
      <c r="H391" t="s">
        <v>6703</v>
      </c>
      <c r="I391" t="s">
        <v>6704</v>
      </c>
      <c r="J391">
        <v>0</v>
      </c>
      <c r="K391" s="73" t="s">
        <v>6715</v>
      </c>
      <c r="L391" t="s">
        <v>6716</v>
      </c>
      <c r="M391" t="str">
        <f t="shared" si="36"/>
        <v>271800</v>
      </c>
      <c r="N391" t="str">
        <f t="shared" si="37"/>
        <v>271999</v>
      </c>
      <c r="O391" s="76" t="str">
        <f t="shared" si="38"/>
        <v>271800000</v>
      </c>
      <c r="P391" s="76" t="str">
        <f t="shared" si="39"/>
        <v>271999999</v>
      </c>
      <c r="Q391" t="s">
        <v>5492</v>
      </c>
      <c r="R391" t="s">
        <v>5513</v>
      </c>
      <c r="S391" t="s">
        <v>6694</v>
      </c>
      <c r="T391" t="s">
        <v>8972</v>
      </c>
      <c r="U391" t="s">
        <v>5514</v>
      </c>
      <c r="V391" t="s">
        <v>6695</v>
      </c>
      <c r="W391" t="str">
        <f t="shared" si="40"/>
        <v>Rør &amp; Fittings  |  Gruppe 15-28 Afløbsrør m.v.  |  Pakmaterialer, læksøger, rensemidler mv.</v>
      </c>
      <c r="X391" t="str">
        <f t="shared" si="41"/>
        <v>c1,15_28,NavLev3_45</v>
      </c>
      <c r="Y391">
        <v>390</v>
      </c>
    </row>
    <row r="392" spans="1:25" x14ac:dyDescent="0.2">
      <c r="A392">
        <v>1</v>
      </c>
      <c r="B392" t="s">
        <v>31</v>
      </c>
      <c r="C392" t="s">
        <v>5619</v>
      </c>
      <c r="D392">
        <v>0</v>
      </c>
      <c r="E392" t="s">
        <v>2756</v>
      </c>
      <c r="F392" t="s">
        <v>6702</v>
      </c>
      <c r="G392">
        <v>2</v>
      </c>
      <c r="H392" t="s">
        <v>6717</v>
      </c>
      <c r="I392" t="s">
        <v>6718</v>
      </c>
      <c r="J392">
        <v>0</v>
      </c>
      <c r="K392" s="73" t="s">
        <v>6719</v>
      </c>
      <c r="L392" t="s">
        <v>6720</v>
      </c>
      <c r="M392" t="str">
        <f t="shared" si="36"/>
        <v>272700</v>
      </c>
      <c r="N392" t="str">
        <f t="shared" si="37"/>
        <v>273399</v>
      </c>
      <c r="O392" s="76" t="str">
        <f t="shared" si="38"/>
        <v>272700000</v>
      </c>
      <c r="P392" s="76" t="str">
        <f t="shared" si="39"/>
        <v>273399999</v>
      </c>
      <c r="Q392" t="s">
        <v>5492</v>
      </c>
      <c r="R392" t="s">
        <v>5513</v>
      </c>
      <c r="S392" t="s">
        <v>6721</v>
      </c>
      <c r="T392" t="s">
        <v>8972</v>
      </c>
      <c r="U392" t="s">
        <v>5514</v>
      </c>
      <c r="V392" t="s">
        <v>6722</v>
      </c>
      <c r="W392" t="str">
        <f t="shared" si="40"/>
        <v>Rør &amp; Fittings  |  Gruppe 15-28 Afløbsrør m.v.  |  Trykslanger og koblingssæt</v>
      </c>
      <c r="X392" t="str">
        <f t="shared" si="41"/>
        <v>c1,15_28,NavLev3_46</v>
      </c>
      <c r="Y392">
        <v>391</v>
      </c>
    </row>
    <row r="393" spans="1:25" x14ac:dyDescent="0.2">
      <c r="A393">
        <v>1</v>
      </c>
      <c r="B393" t="s">
        <v>31</v>
      </c>
      <c r="C393" t="s">
        <v>5619</v>
      </c>
      <c r="D393">
        <v>0</v>
      </c>
      <c r="E393" t="s">
        <v>2756</v>
      </c>
      <c r="F393" t="s">
        <v>6702</v>
      </c>
      <c r="G393">
        <v>2</v>
      </c>
      <c r="H393" t="s">
        <v>6723</v>
      </c>
      <c r="I393" t="s">
        <v>6724</v>
      </c>
      <c r="J393">
        <v>0</v>
      </c>
      <c r="K393" s="73" t="s">
        <v>6725</v>
      </c>
      <c r="L393" t="s">
        <v>6726</v>
      </c>
      <c r="M393" t="str">
        <f t="shared" si="36"/>
        <v>275000</v>
      </c>
      <c r="N393" t="str">
        <f t="shared" si="37"/>
        <v>276999</v>
      </c>
      <c r="O393" s="76" t="str">
        <f t="shared" si="38"/>
        <v>275000000</v>
      </c>
      <c r="P393" s="76" t="str">
        <f t="shared" si="39"/>
        <v>276999999</v>
      </c>
      <c r="Q393" t="s">
        <v>5492</v>
      </c>
      <c r="R393" t="s">
        <v>5513</v>
      </c>
      <c r="S393" t="s">
        <v>6727</v>
      </c>
      <c r="T393" t="s">
        <v>8972</v>
      </c>
      <c r="U393" t="s">
        <v>5514</v>
      </c>
      <c r="V393" t="s">
        <v>6728</v>
      </c>
      <c r="W393" t="str">
        <f t="shared" si="40"/>
        <v>Rør &amp; Fittings  |  Gruppe 15-28 Afløbsrør m.v.  |  Tagrender og nedløbsrør</v>
      </c>
      <c r="X393" t="str">
        <f t="shared" si="41"/>
        <v>c1,15_28,NavLev3_47</v>
      </c>
      <c r="Y393">
        <v>392</v>
      </c>
    </row>
    <row r="394" spans="1:25" x14ac:dyDescent="0.2">
      <c r="A394">
        <v>1</v>
      </c>
      <c r="B394" t="s">
        <v>31</v>
      </c>
      <c r="C394" t="s">
        <v>5619</v>
      </c>
      <c r="D394">
        <v>0</v>
      </c>
      <c r="E394" t="s">
        <v>2756</v>
      </c>
      <c r="F394" t="s">
        <v>6702</v>
      </c>
      <c r="G394">
        <v>2</v>
      </c>
      <c r="H394" t="s">
        <v>6729</v>
      </c>
      <c r="I394" t="s">
        <v>6730</v>
      </c>
      <c r="J394">
        <v>0</v>
      </c>
      <c r="K394" s="73" t="s">
        <v>6731</v>
      </c>
      <c r="L394" t="s">
        <v>6732</v>
      </c>
      <c r="M394" t="str">
        <f t="shared" si="36"/>
        <v>277000</v>
      </c>
      <c r="N394" t="str">
        <f t="shared" si="37"/>
        <v>277399</v>
      </c>
      <c r="O394" s="76" t="str">
        <f t="shared" si="38"/>
        <v>277000000</v>
      </c>
      <c r="P394" s="76" t="str">
        <f t="shared" si="39"/>
        <v>277399999</v>
      </c>
      <c r="Q394" t="s">
        <v>5492</v>
      </c>
      <c r="R394" t="s">
        <v>5513</v>
      </c>
      <c r="S394" t="s">
        <v>6727</v>
      </c>
      <c r="T394" t="s">
        <v>8972</v>
      </c>
      <c r="U394" t="s">
        <v>5514</v>
      </c>
      <c r="V394" t="s">
        <v>6728</v>
      </c>
      <c r="W394" t="str">
        <f t="shared" si="40"/>
        <v>Rør &amp; Fittings  |  Gruppe 15-28 Afløbsrør m.v.  |  Tagrender og nedløbsrør</v>
      </c>
      <c r="X394" t="str">
        <f t="shared" si="41"/>
        <v>c1,15_28,NavLev3_47</v>
      </c>
      <c r="Y394">
        <v>393</v>
      </c>
    </row>
    <row r="395" spans="1:25" x14ac:dyDescent="0.2">
      <c r="A395">
        <v>1</v>
      </c>
      <c r="B395" t="s">
        <v>31</v>
      </c>
      <c r="C395" t="s">
        <v>5619</v>
      </c>
      <c r="D395">
        <v>0</v>
      </c>
      <c r="E395" t="s">
        <v>2756</v>
      </c>
      <c r="F395" t="s">
        <v>6702</v>
      </c>
      <c r="G395">
        <v>2</v>
      </c>
      <c r="H395" t="s">
        <v>6729</v>
      </c>
      <c r="I395" t="s">
        <v>6730</v>
      </c>
      <c r="J395">
        <v>0</v>
      </c>
      <c r="K395" s="73" t="s">
        <v>6733</v>
      </c>
      <c r="L395" t="s">
        <v>6734</v>
      </c>
      <c r="M395" t="str">
        <f t="shared" si="36"/>
        <v>277500</v>
      </c>
      <c r="N395" t="str">
        <f t="shared" si="37"/>
        <v>277899</v>
      </c>
      <c r="O395" s="76" t="str">
        <f t="shared" si="38"/>
        <v>277500000</v>
      </c>
      <c r="P395" s="76" t="str">
        <f t="shared" si="39"/>
        <v>277899999</v>
      </c>
      <c r="Q395" t="s">
        <v>5492</v>
      </c>
      <c r="R395" t="s">
        <v>5513</v>
      </c>
      <c r="S395" t="s">
        <v>6727</v>
      </c>
      <c r="T395" t="s">
        <v>8972</v>
      </c>
      <c r="U395" t="s">
        <v>5514</v>
      </c>
      <c r="V395" t="s">
        <v>6728</v>
      </c>
      <c r="W395" t="str">
        <f t="shared" si="40"/>
        <v>Rør &amp; Fittings  |  Gruppe 15-28 Afløbsrør m.v.  |  Tagrender og nedløbsrør</v>
      </c>
      <c r="X395" t="str">
        <f t="shared" si="41"/>
        <v>c1,15_28,NavLev3_47</v>
      </c>
      <c r="Y395">
        <v>394</v>
      </c>
    </row>
    <row r="396" spans="1:25" x14ac:dyDescent="0.2">
      <c r="A396">
        <v>1</v>
      </c>
      <c r="B396" t="s">
        <v>31</v>
      </c>
      <c r="C396" t="s">
        <v>5619</v>
      </c>
      <c r="D396">
        <v>0</v>
      </c>
      <c r="E396" t="s">
        <v>2756</v>
      </c>
      <c r="F396" t="s">
        <v>6702</v>
      </c>
      <c r="G396">
        <v>2</v>
      </c>
      <c r="H396" t="s">
        <v>6729</v>
      </c>
      <c r="I396" t="s">
        <v>6730</v>
      </c>
      <c r="J396">
        <v>0</v>
      </c>
      <c r="K396" s="73" t="s">
        <v>6735</v>
      </c>
      <c r="L396" t="s">
        <v>6736</v>
      </c>
      <c r="M396" t="str">
        <f t="shared" si="36"/>
        <v>277900</v>
      </c>
      <c r="N396" t="str">
        <f t="shared" si="37"/>
        <v>277919</v>
      </c>
      <c r="O396" s="76" t="str">
        <f t="shared" si="38"/>
        <v>277900000</v>
      </c>
      <c r="P396" s="76" t="str">
        <f t="shared" si="39"/>
        <v>277919999</v>
      </c>
      <c r="Q396" t="s">
        <v>5492</v>
      </c>
      <c r="R396" t="s">
        <v>5513</v>
      </c>
      <c r="S396" t="s">
        <v>6727</v>
      </c>
      <c r="T396" t="s">
        <v>8972</v>
      </c>
      <c r="U396" t="s">
        <v>5514</v>
      </c>
      <c r="V396" t="s">
        <v>6728</v>
      </c>
      <c r="W396" t="str">
        <f t="shared" si="40"/>
        <v>Rør &amp; Fittings  |  Gruppe 15-28 Afløbsrør m.v.  |  Tagrender og nedløbsrør</v>
      </c>
      <c r="X396" t="str">
        <f t="shared" si="41"/>
        <v>c1,15_28,NavLev3_47</v>
      </c>
      <c r="Y396">
        <v>395</v>
      </c>
    </row>
    <row r="397" spans="1:25" x14ac:dyDescent="0.2">
      <c r="A397">
        <v>1</v>
      </c>
      <c r="B397" t="s">
        <v>31</v>
      </c>
      <c r="C397" t="s">
        <v>5619</v>
      </c>
      <c r="D397">
        <v>0</v>
      </c>
      <c r="E397" t="s">
        <v>2756</v>
      </c>
      <c r="F397" t="s">
        <v>6702</v>
      </c>
      <c r="G397">
        <v>2</v>
      </c>
      <c r="H397" t="s">
        <v>6729</v>
      </c>
      <c r="I397" t="s">
        <v>6730</v>
      </c>
      <c r="J397">
        <v>0</v>
      </c>
      <c r="K397" s="73" t="s">
        <v>6737</v>
      </c>
      <c r="L397" t="s">
        <v>6738</v>
      </c>
      <c r="M397" t="str">
        <f t="shared" si="36"/>
        <v>278100</v>
      </c>
      <c r="N397" t="str">
        <f t="shared" si="37"/>
        <v>278599</v>
      </c>
      <c r="O397" s="76" t="str">
        <f t="shared" si="38"/>
        <v>278100000</v>
      </c>
      <c r="P397" s="76" t="str">
        <f t="shared" si="39"/>
        <v>278599999</v>
      </c>
      <c r="Q397" t="s">
        <v>5492</v>
      </c>
      <c r="R397" t="s">
        <v>5513</v>
      </c>
      <c r="S397" t="s">
        <v>6727</v>
      </c>
      <c r="T397" t="s">
        <v>8972</v>
      </c>
      <c r="U397" t="s">
        <v>5514</v>
      </c>
      <c r="V397" t="s">
        <v>6728</v>
      </c>
      <c r="W397" t="str">
        <f t="shared" si="40"/>
        <v>Rør &amp; Fittings  |  Gruppe 15-28 Afløbsrør m.v.  |  Tagrender og nedløbsrør</v>
      </c>
      <c r="X397" t="str">
        <f t="shared" si="41"/>
        <v>c1,15_28,NavLev3_47</v>
      </c>
      <c r="Y397">
        <v>396</v>
      </c>
    </row>
    <row r="398" spans="1:25" x14ac:dyDescent="0.2">
      <c r="A398">
        <v>1</v>
      </c>
      <c r="B398" t="s">
        <v>31</v>
      </c>
      <c r="C398" t="s">
        <v>5619</v>
      </c>
      <c r="D398">
        <v>0</v>
      </c>
      <c r="E398" t="s">
        <v>2756</v>
      </c>
      <c r="F398" t="s">
        <v>6702</v>
      </c>
      <c r="G398">
        <v>2</v>
      </c>
      <c r="H398" t="s">
        <v>6739</v>
      </c>
      <c r="I398" t="s">
        <v>6740</v>
      </c>
      <c r="J398">
        <v>0</v>
      </c>
      <c r="K398" s="73" t="s">
        <v>6741</v>
      </c>
      <c r="L398" t="s">
        <v>6742</v>
      </c>
      <c r="M398" t="str">
        <f t="shared" si="36"/>
        <v>278600</v>
      </c>
      <c r="N398" t="str">
        <f t="shared" si="37"/>
        <v>278699</v>
      </c>
      <c r="O398" s="76" t="str">
        <f t="shared" si="38"/>
        <v>278600000</v>
      </c>
      <c r="P398" s="76" t="str">
        <f t="shared" si="39"/>
        <v>278699999</v>
      </c>
      <c r="Q398" t="s">
        <v>5492</v>
      </c>
      <c r="R398" t="s">
        <v>5513</v>
      </c>
      <c r="S398" t="s">
        <v>6743</v>
      </c>
      <c r="T398" t="s">
        <v>8972</v>
      </c>
      <c r="U398" t="s">
        <v>5514</v>
      </c>
      <c r="V398" t="s">
        <v>6744</v>
      </c>
      <c r="W398" t="str">
        <f t="shared" si="40"/>
        <v>Rør &amp; Fittings  |  Gruppe 15-28 Afløbsrør m.v.  |  Tag- og facadeprodukter</v>
      </c>
      <c r="X398" t="str">
        <f t="shared" si="41"/>
        <v>c1,15_28,NavLev3_48</v>
      </c>
      <c r="Y398">
        <v>397</v>
      </c>
    </row>
    <row r="399" spans="1:25" x14ac:dyDescent="0.2">
      <c r="A399">
        <v>1</v>
      </c>
      <c r="B399" t="s">
        <v>31</v>
      </c>
      <c r="C399" t="s">
        <v>5619</v>
      </c>
      <c r="D399">
        <v>0</v>
      </c>
      <c r="E399" t="s">
        <v>2756</v>
      </c>
      <c r="F399" t="s">
        <v>6702</v>
      </c>
      <c r="G399">
        <v>2</v>
      </c>
      <c r="H399" t="s">
        <v>6739</v>
      </c>
      <c r="I399" t="s">
        <v>6740</v>
      </c>
      <c r="J399">
        <v>0</v>
      </c>
      <c r="K399" s="73" t="s">
        <v>6745</v>
      </c>
      <c r="L399" t="s">
        <v>6746</v>
      </c>
      <c r="M399" t="str">
        <f t="shared" si="36"/>
        <v>278800</v>
      </c>
      <c r="N399" t="str">
        <f t="shared" si="37"/>
        <v>278899</v>
      </c>
      <c r="O399" s="76" t="str">
        <f t="shared" si="38"/>
        <v>278800000</v>
      </c>
      <c r="P399" s="76" t="str">
        <f t="shared" si="39"/>
        <v>278899999</v>
      </c>
      <c r="Q399" t="s">
        <v>5492</v>
      </c>
      <c r="R399" t="s">
        <v>5513</v>
      </c>
      <c r="S399" t="s">
        <v>6743</v>
      </c>
      <c r="T399" t="s">
        <v>8972</v>
      </c>
      <c r="U399" t="s">
        <v>5514</v>
      </c>
      <c r="V399" t="s">
        <v>6744</v>
      </c>
      <c r="W399" t="str">
        <f t="shared" si="40"/>
        <v>Rør &amp; Fittings  |  Gruppe 15-28 Afløbsrør m.v.  |  Tag- og facadeprodukter</v>
      </c>
      <c r="X399" t="str">
        <f t="shared" si="41"/>
        <v>c1,15_28,NavLev3_48</v>
      </c>
      <c r="Y399">
        <v>398</v>
      </c>
    </row>
    <row r="400" spans="1:25" x14ac:dyDescent="0.2">
      <c r="A400">
        <v>1</v>
      </c>
      <c r="B400" t="s">
        <v>31</v>
      </c>
      <c r="C400" t="s">
        <v>5619</v>
      </c>
      <c r="D400">
        <v>0</v>
      </c>
      <c r="E400" t="s">
        <v>2756</v>
      </c>
      <c r="F400" t="s">
        <v>6702</v>
      </c>
      <c r="G400">
        <v>2</v>
      </c>
      <c r="H400" t="s">
        <v>6739</v>
      </c>
      <c r="I400" t="s">
        <v>6740</v>
      </c>
      <c r="J400">
        <v>0</v>
      </c>
      <c r="K400" s="73" t="s">
        <v>6747</v>
      </c>
      <c r="L400" t="s">
        <v>6748</v>
      </c>
      <c r="M400" t="str">
        <f t="shared" si="36"/>
        <v>278900</v>
      </c>
      <c r="N400" t="str">
        <f t="shared" si="37"/>
        <v>278999</v>
      </c>
      <c r="O400" s="76" t="str">
        <f t="shared" si="38"/>
        <v>278900000</v>
      </c>
      <c r="P400" s="76" t="str">
        <f t="shared" si="39"/>
        <v>278999999</v>
      </c>
      <c r="Q400" t="s">
        <v>5492</v>
      </c>
      <c r="R400" t="s">
        <v>5513</v>
      </c>
      <c r="S400" t="s">
        <v>6743</v>
      </c>
      <c r="T400" t="s">
        <v>8972</v>
      </c>
      <c r="U400" t="s">
        <v>5514</v>
      </c>
      <c r="V400" t="s">
        <v>6744</v>
      </c>
      <c r="W400" t="str">
        <f t="shared" si="40"/>
        <v>Rør &amp; Fittings  |  Gruppe 15-28 Afløbsrør m.v.  |  Tag- og facadeprodukter</v>
      </c>
      <c r="X400" t="str">
        <f t="shared" si="41"/>
        <v>c1,15_28,NavLev3_48</v>
      </c>
      <c r="Y400">
        <v>399</v>
      </c>
    </row>
    <row r="401" spans="1:25" x14ac:dyDescent="0.2">
      <c r="A401">
        <v>1</v>
      </c>
      <c r="B401" t="s">
        <v>31</v>
      </c>
      <c r="C401" t="s">
        <v>5619</v>
      </c>
      <c r="D401">
        <v>0</v>
      </c>
      <c r="E401" t="s">
        <v>2756</v>
      </c>
      <c r="F401" t="s">
        <v>6702</v>
      </c>
      <c r="G401">
        <v>2</v>
      </c>
      <c r="H401" t="s">
        <v>6739</v>
      </c>
      <c r="I401" t="s">
        <v>6740</v>
      </c>
      <c r="J401">
        <v>0</v>
      </c>
      <c r="K401" s="73" t="s">
        <v>6749</v>
      </c>
      <c r="L401" t="s">
        <v>6750</v>
      </c>
      <c r="M401" t="str">
        <f t="shared" si="36"/>
        <v>279000</v>
      </c>
      <c r="N401" t="str">
        <f t="shared" si="37"/>
        <v>279699</v>
      </c>
      <c r="O401" s="76" t="str">
        <f t="shared" si="38"/>
        <v>279000000</v>
      </c>
      <c r="P401" s="76" t="str">
        <f t="shared" si="39"/>
        <v>279699999</v>
      </c>
      <c r="Q401" t="s">
        <v>5492</v>
      </c>
      <c r="R401" t="s">
        <v>5513</v>
      </c>
      <c r="S401" t="s">
        <v>6743</v>
      </c>
      <c r="T401" t="s">
        <v>8972</v>
      </c>
      <c r="U401" t="s">
        <v>5514</v>
      </c>
      <c r="V401" t="s">
        <v>6744</v>
      </c>
      <c r="W401" t="str">
        <f t="shared" si="40"/>
        <v>Rør &amp; Fittings  |  Gruppe 15-28 Afløbsrør m.v.  |  Tag- og facadeprodukter</v>
      </c>
      <c r="X401" t="str">
        <f t="shared" si="41"/>
        <v>c1,15_28,NavLev3_48</v>
      </c>
      <c r="Y401">
        <v>400</v>
      </c>
    </row>
    <row r="402" spans="1:25" x14ac:dyDescent="0.2">
      <c r="A402">
        <v>1</v>
      </c>
      <c r="B402" t="s">
        <v>31</v>
      </c>
      <c r="C402" t="s">
        <v>5619</v>
      </c>
      <c r="D402">
        <v>0</v>
      </c>
      <c r="E402" t="s">
        <v>2956</v>
      </c>
      <c r="F402" t="s">
        <v>6751</v>
      </c>
      <c r="G402">
        <v>2</v>
      </c>
      <c r="H402" t="s">
        <v>6752</v>
      </c>
      <c r="I402" t="s">
        <v>6753</v>
      </c>
      <c r="J402">
        <v>0</v>
      </c>
      <c r="K402" s="73" t="s">
        <v>6754</v>
      </c>
      <c r="L402" t="s">
        <v>6755</v>
      </c>
      <c r="M402" t="str">
        <f t="shared" si="36"/>
        <v>283200</v>
      </c>
      <c r="N402" t="str">
        <f t="shared" si="37"/>
        <v>283299</v>
      </c>
      <c r="O402" s="76" t="str">
        <f t="shared" si="38"/>
        <v>283200000</v>
      </c>
      <c r="P402" s="76" t="str">
        <f t="shared" si="39"/>
        <v>283299999</v>
      </c>
      <c r="Q402" t="s">
        <v>5492</v>
      </c>
      <c r="R402" t="s">
        <v>5513</v>
      </c>
      <c r="S402" t="s">
        <v>6756</v>
      </c>
      <c r="T402" t="s">
        <v>8972</v>
      </c>
      <c r="U402" t="s">
        <v>5514</v>
      </c>
      <c r="V402" t="s">
        <v>6757</v>
      </c>
      <c r="W402" t="str">
        <f t="shared" si="40"/>
        <v>Rør &amp; Fittings  |  Gruppe 15-28 Afløbsrør m.v.  |  Metaller</v>
      </c>
      <c r="X402" t="str">
        <f t="shared" si="41"/>
        <v>c1,15_28,NavLev3_49</v>
      </c>
      <c r="Y402">
        <v>401</v>
      </c>
    </row>
    <row r="403" spans="1:25" x14ac:dyDescent="0.2">
      <c r="A403">
        <v>1</v>
      </c>
      <c r="B403" t="s">
        <v>31</v>
      </c>
      <c r="C403" t="s">
        <v>5619</v>
      </c>
      <c r="D403">
        <v>0</v>
      </c>
      <c r="E403" t="s">
        <v>2956</v>
      </c>
      <c r="F403" t="s">
        <v>6751</v>
      </c>
      <c r="G403">
        <v>2</v>
      </c>
      <c r="H403" t="s">
        <v>6752</v>
      </c>
      <c r="I403" t="s">
        <v>6753</v>
      </c>
      <c r="J403">
        <v>0</v>
      </c>
      <c r="K403" s="73" t="s">
        <v>6758</v>
      </c>
      <c r="L403" t="s">
        <v>6759</v>
      </c>
      <c r="M403" t="str">
        <f t="shared" si="36"/>
        <v>283800</v>
      </c>
      <c r="N403" t="str">
        <f t="shared" si="37"/>
        <v>283899</v>
      </c>
      <c r="O403" s="76" t="str">
        <f t="shared" si="38"/>
        <v>283800000</v>
      </c>
      <c r="P403" s="76" t="str">
        <f t="shared" si="39"/>
        <v>283899999</v>
      </c>
      <c r="Q403" t="s">
        <v>5492</v>
      </c>
      <c r="R403" t="s">
        <v>5513</v>
      </c>
      <c r="S403" t="s">
        <v>6756</v>
      </c>
      <c r="T403" t="s">
        <v>8972</v>
      </c>
      <c r="U403" t="s">
        <v>5514</v>
      </c>
      <c r="V403" t="s">
        <v>6757</v>
      </c>
      <c r="W403" t="str">
        <f t="shared" si="40"/>
        <v>Rør &amp; Fittings  |  Gruppe 15-28 Afløbsrør m.v.  |  Metaller</v>
      </c>
      <c r="X403" t="str">
        <f t="shared" si="41"/>
        <v>c1,15_28,NavLev3_49</v>
      </c>
      <c r="Y403">
        <v>402</v>
      </c>
    </row>
    <row r="404" spans="1:25" x14ac:dyDescent="0.2">
      <c r="A404">
        <v>1</v>
      </c>
      <c r="B404" t="s">
        <v>31</v>
      </c>
      <c r="C404" t="s">
        <v>5619</v>
      </c>
      <c r="D404">
        <v>0</v>
      </c>
      <c r="E404" t="s">
        <v>2956</v>
      </c>
      <c r="F404" t="s">
        <v>6751</v>
      </c>
      <c r="G404">
        <v>2</v>
      </c>
      <c r="H404" t="s">
        <v>6752</v>
      </c>
      <c r="I404" t="s">
        <v>6753</v>
      </c>
      <c r="J404">
        <v>0</v>
      </c>
      <c r="K404" s="73" t="s">
        <v>6760</v>
      </c>
      <c r="L404" t="s">
        <v>6761</v>
      </c>
      <c r="M404" t="str">
        <f t="shared" si="36"/>
        <v>284200</v>
      </c>
      <c r="N404" t="str">
        <f t="shared" si="37"/>
        <v>284299</v>
      </c>
      <c r="O404" s="76" t="str">
        <f t="shared" si="38"/>
        <v>284200000</v>
      </c>
      <c r="P404" s="76" t="str">
        <f t="shared" si="39"/>
        <v>284299999</v>
      </c>
      <c r="Q404" t="s">
        <v>5492</v>
      </c>
      <c r="R404" t="s">
        <v>5513</v>
      </c>
      <c r="S404" t="s">
        <v>6756</v>
      </c>
      <c r="T404" t="s">
        <v>8972</v>
      </c>
      <c r="U404" t="s">
        <v>5514</v>
      </c>
      <c r="V404" t="s">
        <v>6757</v>
      </c>
      <c r="W404" t="str">
        <f t="shared" si="40"/>
        <v>Rør &amp; Fittings  |  Gruppe 15-28 Afløbsrør m.v.  |  Metaller</v>
      </c>
      <c r="X404" t="str">
        <f t="shared" si="41"/>
        <v>c1,15_28,NavLev3_49</v>
      </c>
      <c r="Y404">
        <v>403</v>
      </c>
    </row>
    <row r="405" spans="1:25" x14ac:dyDescent="0.2">
      <c r="A405">
        <v>1</v>
      </c>
      <c r="B405" t="s">
        <v>31</v>
      </c>
      <c r="C405" t="s">
        <v>5619</v>
      </c>
      <c r="D405">
        <v>0</v>
      </c>
      <c r="E405" t="s">
        <v>2956</v>
      </c>
      <c r="F405" t="s">
        <v>6751</v>
      </c>
      <c r="G405">
        <v>2</v>
      </c>
      <c r="H405" t="s">
        <v>6752</v>
      </c>
      <c r="I405" t="s">
        <v>6753</v>
      </c>
      <c r="J405">
        <v>0</v>
      </c>
      <c r="K405" s="73" t="s">
        <v>6762</v>
      </c>
      <c r="L405" t="s">
        <v>6763</v>
      </c>
      <c r="M405" t="str">
        <f t="shared" si="36"/>
        <v>284300</v>
      </c>
      <c r="N405" t="str">
        <f t="shared" si="37"/>
        <v>284399</v>
      </c>
      <c r="O405" s="76" t="str">
        <f t="shared" si="38"/>
        <v>284300000</v>
      </c>
      <c r="P405" s="76" t="str">
        <f t="shared" si="39"/>
        <v>284399999</v>
      </c>
      <c r="Q405" t="s">
        <v>5492</v>
      </c>
      <c r="R405" t="s">
        <v>5513</v>
      </c>
      <c r="S405" t="s">
        <v>6756</v>
      </c>
      <c r="T405" t="s">
        <v>8972</v>
      </c>
      <c r="U405" t="s">
        <v>5514</v>
      </c>
      <c r="V405" t="s">
        <v>6757</v>
      </c>
      <c r="W405" t="str">
        <f t="shared" si="40"/>
        <v>Rør &amp; Fittings  |  Gruppe 15-28 Afløbsrør m.v.  |  Metaller</v>
      </c>
      <c r="X405" t="str">
        <f t="shared" si="41"/>
        <v>c1,15_28,NavLev3_49</v>
      </c>
      <c r="Y405">
        <v>404</v>
      </c>
    </row>
    <row r="406" spans="1:25" x14ac:dyDescent="0.2">
      <c r="A406">
        <v>1</v>
      </c>
      <c r="B406" t="s">
        <v>31</v>
      </c>
      <c r="C406" t="s">
        <v>5619</v>
      </c>
      <c r="D406">
        <v>0</v>
      </c>
      <c r="E406" t="s">
        <v>2956</v>
      </c>
      <c r="F406" t="s">
        <v>6751</v>
      </c>
      <c r="G406">
        <v>2</v>
      </c>
      <c r="H406" t="s">
        <v>6752</v>
      </c>
      <c r="I406" t="s">
        <v>6753</v>
      </c>
      <c r="J406">
        <v>0</v>
      </c>
      <c r="K406" s="73" t="s">
        <v>6764</v>
      </c>
      <c r="L406" t="s">
        <v>6765</v>
      </c>
      <c r="M406" t="str">
        <f t="shared" si="36"/>
        <v>285039</v>
      </c>
      <c r="N406" t="str">
        <f t="shared" si="37"/>
        <v>285049</v>
      </c>
      <c r="O406" s="76" t="str">
        <f t="shared" si="38"/>
        <v>285039000</v>
      </c>
      <c r="P406" s="76" t="str">
        <f t="shared" si="39"/>
        <v>285049999</v>
      </c>
      <c r="Q406" t="s">
        <v>5492</v>
      </c>
      <c r="R406" t="s">
        <v>5513</v>
      </c>
      <c r="S406" t="s">
        <v>6756</v>
      </c>
      <c r="T406" t="s">
        <v>8972</v>
      </c>
      <c r="U406" t="s">
        <v>5514</v>
      </c>
      <c r="V406" t="s">
        <v>6757</v>
      </c>
      <c r="W406" t="str">
        <f t="shared" si="40"/>
        <v>Rør &amp; Fittings  |  Gruppe 15-28 Afløbsrør m.v.  |  Metaller</v>
      </c>
      <c r="X406" t="str">
        <f t="shared" si="41"/>
        <v>c1,15_28,NavLev3_49</v>
      </c>
      <c r="Y406">
        <v>405</v>
      </c>
    </row>
    <row r="407" spans="1:25" x14ac:dyDescent="0.2">
      <c r="A407">
        <v>1</v>
      </c>
      <c r="B407" t="s">
        <v>31</v>
      </c>
      <c r="C407" t="s">
        <v>5619</v>
      </c>
      <c r="D407">
        <v>0</v>
      </c>
      <c r="E407" t="s">
        <v>2956</v>
      </c>
      <c r="F407" t="s">
        <v>6751</v>
      </c>
      <c r="G407">
        <v>2</v>
      </c>
      <c r="H407" t="s">
        <v>6752</v>
      </c>
      <c r="I407" t="s">
        <v>6753</v>
      </c>
      <c r="J407">
        <v>0</v>
      </c>
      <c r="K407" s="73" t="s">
        <v>6766</v>
      </c>
      <c r="L407" t="s">
        <v>6767</v>
      </c>
      <c r="M407" t="str">
        <f t="shared" si="36"/>
        <v>286200</v>
      </c>
      <c r="N407" t="str">
        <f t="shared" si="37"/>
        <v>286499</v>
      </c>
      <c r="O407" s="76" t="str">
        <f t="shared" si="38"/>
        <v>286200000</v>
      </c>
      <c r="P407" s="76" t="str">
        <f t="shared" si="39"/>
        <v>286499999</v>
      </c>
      <c r="Q407" t="s">
        <v>5492</v>
      </c>
      <c r="R407" t="s">
        <v>5513</v>
      </c>
      <c r="S407" t="s">
        <v>6756</v>
      </c>
      <c r="T407" t="s">
        <v>8972</v>
      </c>
      <c r="U407" t="s">
        <v>5514</v>
      </c>
      <c r="V407" t="s">
        <v>6757</v>
      </c>
      <c r="W407" t="str">
        <f t="shared" si="40"/>
        <v>Rør &amp; Fittings  |  Gruppe 15-28 Afløbsrør m.v.  |  Metaller</v>
      </c>
      <c r="X407" t="str">
        <f t="shared" si="41"/>
        <v>c1,15_28,NavLev3_49</v>
      </c>
      <c r="Y407">
        <v>406</v>
      </c>
    </row>
    <row r="408" spans="1:25" x14ac:dyDescent="0.2">
      <c r="A408">
        <v>1</v>
      </c>
      <c r="B408" t="s">
        <v>31</v>
      </c>
      <c r="C408" t="s">
        <v>5619</v>
      </c>
      <c r="D408">
        <v>0</v>
      </c>
      <c r="E408" t="s">
        <v>2956</v>
      </c>
      <c r="F408" t="s">
        <v>6751</v>
      </c>
      <c r="G408">
        <v>2</v>
      </c>
      <c r="H408" t="s">
        <v>6752</v>
      </c>
      <c r="I408" t="s">
        <v>6753</v>
      </c>
      <c r="J408">
        <v>0</v>
      </c>
      <c r="K408" s="73" t="s">
        <v>6768</v>
      </c>
      <c r="L408" t="s">
        <v>6769</v>
      </c>
      <c r="M408" t="str">
        <f t="shared" si="36"/>
        <v>287500</v>
      </c>
      <c r="N408" t="str">
        <f t="shared" si="37"/>
        <v>287799</v>
      </c>
      <c r="O408" s="76" t="str">
        <f t="shared" si="38"/>
        <v>287500000</v>
      </c>
      <c r="P408" s="76" t="str">
        <f t="shared" si="39"/>
        <v>287799999</v>
      </c>
      <c r="Q408" t="s">
        <v>5492</v>
      </c>
      <c r="R408" t="s">
        <v>5513</v>
      </c>
      <c r="S408" t="s">
        <v>6756</v>
      </c>
      <c r="T408" t="s">
        <v>8972</v>
      </c>
      <c r="U408" t="s">
        <v>5514</v>
      </c>
      <c r="V408" t="s">
        <v>6757</v>
      </c>
      <c r="W408" t="str">
        <f t="shared" si="40"/>
        <v>Rør &amp; Fittings  |  Gruppe 15-28 Afløbsrør m.v.  |  Metaller</v>
      </c>
      <c r="X408" t="str">
        <f t="shared" si="41"/>
        <v>c1,15_28,NavLev3_49</v>
      </c>
      <c r="Y408">
        <v>407</v>
      </c>
    </row>
    <row r="409" spans="1:25" x14ac:dyDescent="0.2">
      <c r="A409">
        <v>1</v>
      </c>
      <c r="B409" t="s">
        <v>31</v>
      </c>
      <c r="C409" t="s">
        <v>5619</v>
      </c>
      <c r="D409">
        <v>0</v>
      </c>
      <c r="E409" t="s">
        <v>2956</v>
      </c>
      <c r="F409" t="s">
        <v>6751</v>
      </c>
      <c r="G409">
        <v>2</v>
      </c>
      <c r="H409" t="s">
        <v>6752</v>
      </c>
      <c r="I409" t="s">
        <v>6753</v>
      </c>
      <c r="J409">
        <v>0</v>
      </c>
      <c r="K409" s="73" t="s">
        <v>6770</v>
      </c>
      <c r="L409" t="s">
        <v>6771</v>
      </c>
      <c r="M409" t="str">
        <f t="shared" si="36"/>
        <v>288000</v>
      </c>
      <c r="N409" t="str">
        <f t="shared" si="37"/>
        <v>288199</v>
      </c>
      <c r="O409" s="76" t="str">
        <f t="shared" si="38"/>
        <v>288000000</v>
      </c>
      <c r="P409" s="76" t="str">
        <f t="shared" si="39"/>
        <v>288199999</v>
      </c>
      <c r="Q409" t="s">
        <v>5492</v>
      </c>
      <c r="R409" t="s">
        <v>5513</v>
      </c>
      <c r="S409" t="s">
        <v>6756</v>
      </c>
      <c r="T409" t="s">
        <v>8972</v>
      </c>
      <c r="U409" t="s">
        <v>5514</v>
      </c>
      <c r="V409" t="s">
        <v>6757</v>
      </c>
      <c r="W409" t="str">
        <f t="shared" si="40"/>
        <v>Rør &amp; Fittings  |  Gruppe 15-28 Afløbsrør m.v.  |  Metaller</v>
      </c>
      <c r="X409" t="str">
        <f t="shared" si="41"/>
        <v>c1,15_28,NavLev3_49</v>
      </c>
      <c r="Y409">
        <v>408</v>
      </c>
    </row>
    <row r="410" spans="1:25" x14ac:dyDescent="0.2">
      <c r="A410">
        <v>1</v>
      </c>
      <c r="B410" t="s">
        <v>31</v>
      </c>
      <c r="C410" t="s">
        <v>5619</v>
      </c>
      <c r="D410">
        <v>0</v>
      </c>
      <c r="E410" t="s">
        <v>2956</v>
      </c>
      <c r="F410" t="s">
        <v>6751</v>
      </c>
      <c r="G410">
        <v>2</v>
      </c>
      <c r="H410" t="s">
        <v>6752</v>
      </c>
      <c r="I410" t="s">
        <v>6753</v>
      </c>
      <c r="J410">
        <v>0</v>
      </c>
      <c r="K410" s="73" t="s">
        <v>6772</v>
      </c>
      <c r="L410" t="s">
        <v>6773</v>
      </c>
      <c r="M410" t="str">
        <f t="shared" si="36"/>
        <v>288300</v>
      </c>
      <c r="N410" t="str">
        <f t="shared" si="37"/>
        <v>288499</v>
      </c>
      <c r="O410" s="76" t="str">
        <f t="shared" si="38"/>
        <v>288300000</v>
      </c>
      <c r="P410" s="76" t="str">
        <f t="shared" si="39"/>
        <v>288499999</v>
      </c>
      <c r="Q410" t="s">
        <v>5492</v>
      </c>
      <c r="R410" t="s">
        <v>5513</v>
      </c>
      <c r="S410" t="s">
        <v>6756</v>
      </c>
      <c r="T410" t="s">
        <v>8972</v>
      </c>
      <c r="U410" t="s">
        <v>5514</v>
      </c>
      <c r="V410" t="s">
        <v>6757</v>
      </c>
      <c r="W410" t="str">
        <f t="shared" si="40"/>
        <v>Rør &amp; Fittings  |  Gruppe 15-28 Afløbsrør m.v.  |  Metaller</v>
      </c>
      <c r="X410" t="str">
        <f t="shared" si="41"/>
        <v>c1,15_28,NavLev3_49</v>
      </c>
      <c r="Y410">
        <v>409</v>
      </c>
    </row>
    <row r="411" spans="1:25" x14ac:dyDescent="0.2">
      <c r="A411">
        <v>1</v>
      </c>
      <c r="B411" t="s">
        <v>31</v>
      </c>
      <c r="C411" t="s">
        <v>5619</v>
      </c>
      <c r="D411">
        <v>0</v>
      </c>
      <c r="E411" t="s">
        <v>2956</v>
      </c>
      <c r="F411" t="s">
        <v>6751</v>
      </c>
      <c r="G411">
        <v>2</v>
      </c>
      <c r="H411" t="s">
        <v>6752</v>
      </c>
      <c r="I411" t="s">
        <v>6753</v>
      </c>
      <c r="J411">
        <v>0</v>
      </c>
      <c r="K411" s="73" t="s">
        <v>6774</v>
      </c>
      <c r="L411" t="s">
        <v>6775</v>
      </c>
      <c r="M411" t="str">
        <f t="shared" si="36"/>
        <v>288500</v>
      </c>
      <c r="N411" t="str">
        <f t="shared" si="37"/>
        <v>288699</v>
      </c>
      <c r="O411" s="76" t="str">
        <f t="shared" si="38"/>
        <v>288500000</v>
      </c>
      <c r="P411" s="76" t="str">
        <f t="shared" si="39"/>
        <v>288699999</v>
      </c>
      <c r="Q411" t="s">
        <v>5492</v>
      </c>
      <c r="R411" t="s">
        <v>5513</v>
      </c>
      <c r="S411" t="s">
        <v>6756</v>
      </c>
      <c r="T411" t="s">
        <v>8972</v>
      </c>
      <c r="U411" t="s">
        <v>5514</v>
      </c>
      <c r="V411" t="s">
        <v>6757</v>
      </c>
      <c r="W411" t="str">
        <f t="shared" si="40"/>
        <v>Rør &amp; Fittings  |  Gruppe 15-28 Afløbsrør m.v.  |  Metaller</v>
      </c>
      <c r="X411" t="str">
        <f t="shared" si="41"/>
        <v>c1,15_28,NavLev3_49</v>
      </c>
      <c r="Y411">
        <v>410</v>
      </c>
    </row>
    <row r="412" spans="1:25" x14ac:dyDescent="0.2">
      <c r="A412">
        <v>1</v>
      </c>
      <c r="B412" t="s">
        <v>31</v>
      </c>
      <c r="C412" t="s">
        <v>5619</v>
      </c>
      <c r="D412">
        <v>0</v>
      </c>
      <c r="E412" t="s">
        <v>2956</v>
      </c>
      <c r="F412" t="s">
        <v>6751</v>
      </c>
      <c r="G412">
        <v>2</v>
      </c>
      <c r="H412" t="s">
        <v>6752</v>
      </c>
      <c r="I412" t="s">
        <v>6753</v>
      </c>
      <c r="J412">
        <v>0</v>
      </c>
      <c r="K412" s="73" t="s">
        <v>6776</v>
      </c>
      <c r="L412" t="s">
        <v>6777</v>
      </c>
      <c r="M412" t="str">
        <f t="shared" si="36"/>
        <v>288700</v>
      </c>
      <c r="N412" t="str">
        <f t="shared" si="37"/>
        <v>288799</v>
      </c>
      <c r="O412" s="76" t="str">
        <f t="shared" si="38"/>
        <v>288700000</v>
      </c>
      <c r="P412" s="76" t="str">
        <f t="shared" si="39"/>
        <v>288799999</v>
      </c>
      <c r="Q412" t="s">
        <v>5492</v>
      </c>
      <c r="R412" t="s">
        <v>5513</v>
      </c>
      <c r="S412" t="s">
        <v>6756</v>
      </c>
      <c r="T412" t="s">
        <v>8972</v>
      </c>
      <c r="U412" t="s">
        <v>5514</v>
      </c>
      <c r="V412" t="s">
        <v>6757</v>
      </c>
      <c r="W412" t="str">
        <f t="shared" si="40"/>
        <v>Rør &amp; Fittings  |  Gruppe 15-28 Afløbsrør m.v.  |  Metaller</v>
      </c>
      <c r="X412" t="str">
        <f t="shared" si="41"/>
        <v>c1,15_28,NavLev3_49</v>
      </c>
      <c r="Y412">
        <v>411</v>
      </c>
    </row>
    <row r="413" spans="1:25" x14ac:dyDescent="0.2">
      <c r="A413">
        <v>1</v>
      </c>
      <c r="B413" t="s">
        <v>31</v>
      </c>
      <c r="C413" t="s">
        <v>5619</v>
      </c>
      <c r="D413">
        <v>0</v>
      </c>
      <c r="E413" t="s">
        <v>2956</v>
      </c>
      <c r="F413" t="s">
        <v>6751</v>
      </c>
      <c r="G413">
        <v>2</v>
      </c>
      <c r="H413" t="s">
        <v>6752</v>
      </c>
      <c r="I413" t="s">
        <v>6753</v>
      </c>
      <c r="J413">
        <v>0</v>
      </c>
      <c r="K413" s="73" t="s">
        <v>6778</v>
      </c>
      <c r="L413" t="s">
        <v>6779</v>
      </c>
      <c r="M413" t="str">
        <f t="shared" si="36"/>
        <v>288900</v>
      </c>
      <c r="N413" t="str">
        <f t="shared" si="37"/>
        <v>288999</v>
      </c>
      <c r="O413" s="76" t="str">
        <f t="shared" si="38"/>
        <v>288900000</v>
      </c>
      <c r="P413" s="76" t="str">
        <f t="shared" si="39"/>
        <v>288999999</v>
      </c>
      <c r="Q413" t="s">
        <v>5492</v>
      </c>
      <c r="R413" t="s">
        <v>5513</v>
      </c>
      <c r="S413" t="s">
        <v>6756</v>
      </c>
      <c r="T413" t="s">
        <v>8972</v>
      </c>
      <c r="U413" t="s">
        <v>5514</v>
      </c>
      <c r="V413" t="s">
        <v>6757</v>
      </c>
      <c r="W413" t="str">
        <f t="shared" si="40"/>
        <v>Rør &amp; Fittings  |  Gruppe 15-28 Afløbsrør m.v.  |  Metaller</v>
      </c>
      <c r="X413" t="str">
        <f t="shared" si="41"/>
        <v>c1,15_28,NavLev3_49</v>
      </c>
      <c r="Y413">
        <v>412</v>
      </c>
    </row>
    <row r="414" spans="1:25" x14ac:dyDescent="0.2">
      <c r="A414">
        <v>1</v>
      </c>
      <c r="B414" t="s">
        <v>31</v>
      </c>
      <c r="C414" t="s">
        <v>5619</v>
      </c>
      <c r="D414">
        <v>0</v>
      </c>
      <c r="E414" t="s">
        <v>2956</v>
      </c>
      <c r="F414" t="s">
        <v>6751</v>
      </c>
      <c r="G414">
        <v>2</v>
      </c>
      <c r="H414" t="s">
        <v>6752</v>
      </c>
      <c r="I414" t="s">
        <v>6753</v>
      </c>
      <c r="J414">
        <v>0</v>
      </c>
      <c r="K414" s="73" t="s">
        <v>6780</v>
      </c>
      <c r="L414" t="s">
        <v>6781</v>
      </c>
      <c r="M414" t="str">
        <f t="shared" si="36"/>
        <v>289151</v>
      </c>
      <c r="N414" t="str">
        <f t="shared" si="37"/>
        <v>289183</v>
      </c>
      <c r="O414" s="76" t="str">
        <f t="shared" si="38"/>
        <v>289151000</v>
      </c>
      <c r="P414" s="76" t="str">
        <f t="shared" si="39"/>
        <v>289183999</v>
      </c>
      <c r="Q414" t="s">
        <v>5492</v>
      </c>
      <c r="R414" t="s">
        <v>5513</v>
      </c>
      <c r="S414" t="s">
        <v>6756</v>
      </c>
      <c r="T414" t="s">
        <v>8972</v>
      </c>
      <c r="U414" t="s">
        <v>5514</v>
      </c>
      <c r="V414" t="s">
        <v>6757</v>
      </c>
      <c r="W414" t="str">
        <f t="shared" si="40"/>
        <v>Rør &amp; Fittings  |  Gruppe 15-28 Afløbsrør m.v.  |  Metaller</v>
      </c>
      <c r="X414" t="str">
        <f t="shared" si="41"/>
        <v>c1,15_28,NavLev3_49</v>
      </c>
      <c r="Y414">
        <v>413</v>
      </c>
    </row>
    <row r="415" spans="1:25" x14ac:dyDescent="0.2">
      <c r="A415">
        <v>1</v>
      </c>
      <c r="B415" t="s">
        <v>31</v>
      </c>
      <c r="C415" t="s">
        <v>5619</v>
      </c>
      <c r="D415">
        <v>0</v>
      </c>
      <c r="E415" t="s">
        <v>2956</v>
      </c>
      <c r="F415" t="s">
        <v>6751</v>
      </c>
      <c r="G415">
        <v>2</v>
      </c>
      <c r="H415" t="s">
        <v>6752</v>
      </c>
      <c r="I415" t="s">
        <v>6753</v>
      </c>
      <c r="J415">
        <v>0</v>
      </c>
      <c r="K415" s="73" t="s">
        <v>6782</v>
      </c>
      <c r="L415" t="s">
        <v>6783</v>
      </c>
      <c r="M415" t="str">
        <f t="shared" si="36"/>
        <v>289207</v>
      </c>
      <c r="N415" t="str">
        <f t="shared" si="37"/>
        <v>289298</v>
      </c>
      <c r="O415" s="76" t="str">
        <f t="shared" si="38"/>
        <v>289207000</v>
      </c>
      <c r="P415" s="76" t="str">
        <f t="shared" si="39"/>
        <v>289298999</v>
      </c>
      <c r="Q415" t="s">
        <v>5492</v>
      </c>
      <c r="R415" t="s">
        <v>5513</v>
      </c>
      <c r="S415" t="s">
        <v>6756</v>
      </c>
      <c r="T415" t="s">
        <v>8972</v>
      </c>
      <c r="U415" t="s">
        <v>5514</v>
      </c>
      <c r="V415" t="s">
        <v>6757</v>
      </c>
      <c r="W415" t="str">
        <f t="shared" si="40"/>
        <v>Rør &amp; Fittings  |  Gruppe 15-28 Afløbsrør m.v.  |  Metaller</v>
      </c>
      <c r="X415" t="str">
        <f t="shared" si="41"/>
        <v>c1,15_28,NavLev3_49</v>
      </c>
      <c r="Y415">
        <v>414</v>
      </c>
    </row>
    <row r="416" spans="1:25" x14ac:dyDescent="0.2">
      <c r="A416">
        <v>2</v>
      </c>
      <c r="B416" t="s">
        <v>46</v>
      </c>
      <c r="C416" t="s">
        <v>6784</v>
      </c>
      <c r="D416">
        <v>0</v>
      </c>
      <c r="E416" t="s">
        <v>3243</v>
      </c>
      <c r="F416" t="s">
        <v>6785</v>
      </c>
      <c r="G416">
        <v>2</v>
      </c>
      <c r="H416" t="s">
        <v>6786</v>
      </c>
      <c r="I416" t="s">
        <v>6787</v>
      </c>
      <c r="J416">
        <v>0</v>
      </c>
      <c r="K416" s="73" t="s">
        <v>6788</v>
      </c>
      <c r="L416" t="s">
        <v>6789</v>
      </c>
      <c r="M416" t="str">
        <f t="shared" si="36"/>
        <v>301500</v>
      </c>
      <c r="N416" t="str">
        <f t="shared" si="37"/>
        <v>305599</v>
      </c>
      <c r="O416" s="76" t="str">
        <f t="shared" si="38"/>
        <v>301500000</v>
      </c>
      <c r="P416" s="76" t="str">
        <f t="shared" si="39"/>
        <v>305599999</v>
      </c>
      <c r="Q416" t="s">
        <v>5515</v>
      </c>
      <c r="R416" t="s">
        <v>5516</v>
      </c>
      <c r="S416" t="s">
        <v>6790</v>
      </c>
      <c r="T416" t="s">
        <v>6784</v>
      </c>
      <c r="U416" t="s">
        <v>5517</v>
      </c>
      <c r="V416" t="s">
        <v>6791</v>
      </c>
      <c r="W416" t="str">
        <f t="shared" si="40"/>
        <v>Varme  |  Gruppe 30-31 Kedler og tilbehør  |  Kedler og -units af støbejern</v>
      </c>
      <c r="X416" t="str">
        <f t="shared" si="41"/>
        <v>c2,30_31,NavLev3_50</v>
      </c>
      <c r="Y416">
        <v>415</v>
      </c>
    </row>
    <row r="417" spans="1:25" x14ac:dyDescent="0.2">
      <c r="A417">
        <v>2</v>
      </c>
      <c r="B417" t="s">
        <v>46</v>
      </c>
      <c r="C417" t="s">
        <v>6784</v>
      </c>
      <c r="D417">
        <v>0</v>
      </c>
      <c r="E417" t="s">
        <v>3243</v>
      </c>
      <c r="F417" t="s">
        <v>6785</v>
      </c>
      <c r="G417">
        <v>2</v>
      </c>
      <c r="H417" t="s">
        <v>6792</v>
      </c>
      <c r="I417" t="s">
        <v>6793</v>
      </c>
      <c r="J417">
        <v>0</v>
      </c>
      <c r="K417" s="73" t="s">
        <v>6794</v>
      </c>
      <c r="L417" t="s">
        <v>6795</v>
      </c>
      <c r="M417" t="str">
        <f t="shared" si="36"/>
        <v>306251</v>
      </c>
      <c r="N417" t="str">
        <f t="shared" si="37"/>
        <v>309599</v>
      </c>
      <c r="O417" s="76" t="str">
        <f t="shared" si="38"/>
        <v>306251000</v>
      </c>
      <c r="P417" s="76" t="str">
        <f t="shared" si="39"/>
        <v>309599999</v>
      </c>
      <c r="Q417" t="s">
        <v>5515</v>
      </c>
      <c r="R417" t="s">
        <v>5516</v>
      </c>
      <c r="S417" t="s">
        <v>6796</v>
      </c>
      <c r="T417" t="s">
        <v>6784</v>
      </c>
      <c r="U417" t="s">
        <v>5517</v>
      </c>
      <c r="V417" t="s">
        <v>6797</v>
      </c>
      <c r="W417" t="str">
        <f t="shared" si="40"/>
        <v>Varme  |  Gruppe 30-31 Kedler og tilbehør  |  Kedelunits af stålplade</v>
      </c>
      <c r="X417" t="str">
        <f t="shared" si="41"/>
        <v>c2,30_31,NavLev3_51</v>
      </c>
      <c r="Y417">
        <v>416</v>
      </c>
    </row>
    <row r="418" spans="1:25" x14ac:dyDescent="0.2">
      <c r="A418">
        <v>2</v>
      </c>
      <c r="B418" t="s">
        <v>46</v>
      </c>
      <c r="C418" t="s">
        <v>6784</v>
      </c>
      <c r="D418">
        <v>0</v>
      </c>
      <c r="E418" t="s">
        <v>3265</v>
      </c>
      <c r="F418" t="s">
        <v>6798</v>
      </c>
      <c r="G418">
        <v>2</v>
      </c>
      <c r="H418" t="s">
        <v>6799</v>
      </c>
      <c r="I418" t="s">
        <v>6800</v>
      </c>
      <c r="J418">
        <v>0</v>
      </c>
      <c r="K418" s="73" t="s">
        <v>6801</v>
      </c>
      <c r="L418" t="s">
        <v>6802</v>
      </c>
      <c r="M418" t="str">
        <f t="shared" si="36"/>
        <v>312724</v>
      </c>
      <c r="N418" t="str">
        <f t="shared" si="37"/>
        <v>312971</v>
      </c>
      <c r="O418" s="76" t="str">
        <f t="shared" si="38"/>
        <v>312724000</v>
      </c>
      <c r="P418" s="76" t="str">
        <f t="shared" si="39"/>
        <v>312971999</v>
      </c>
      <c r="Q418" t="s">
        <v>5515</v>
      </c>
      <c r="R418" t="s">
        <v>5516</v>
      </c>
      <c r="S418" t="s">
        <v>6790</v>
      </c>
      <c r="T418" t="s">
        <v>6784</v>
      </c>
      <c r="U418" t="s">
        <v>5517</v>
      </c>
      <c r="V418" t="s">
        <v>6791</v>
      </c>
      <c r="W418" t="str">
        <f t="shared" si="40"/>
        <v>Varme  |  Gruppe 30-31 Kedler og tilbehør  |  Kedler og -units af støbejern</v>
      </c>
      <c r="X418" t="str">
        <f t="shared" si="41"/>
        <v>c2,30_31,NavLev3_50</v>
      </c>
      <c r="Y418">
        <v>417</v>
      </c>
    </row>
    <row r="419" spans="1:25" x14ac:dyDescent="0.2">
      <c r="A419">
        <v>2</v>
      </c>
      <c r="B419" t="s">
        <v>46</v>
      </c>
      <c r="C419" t="s">
        <v>6784</v>
      </c>
      <c r="D419">
        <v>0</v>
      </c>
      <c r="E419" t="s">
        <v>3265</v>
      </c>
      <c r="F419" t="s">
        <v>6798</v>
      </c>
      <c r="G419">
        <v>2</v>
      </c>
      <c r="H419" t="s">
        <v>6799</v>
      </c>
      <c r="I419" t="s">
        <v>6800</v>
      </c>
      <c r="J419">
        <v>0</v>
      </c>
      <c r="K419" s="73" t="s">
        <v>6803</v>
      </c>
      <c r="L419" t="s">
        <v>6804</v>
      </c>
      <c r="M419" t="str">
        <f t="shared" si="36"/>
        <v>314800</v>
      </c>
      <c r="N419" t="str">
        <f t="shared" si="37"/>
        <v>314999</v>
      </c>
      <c r="O419" s="76" t="str">
        <f t="shared" si="38"/>
        <v>314800000</v>
      </c>
      <c r="P419" s="76" t="str">
        <f t="shared" si="39"/>
        <v>314999999</v>
      </c>
      <c r="Q419" t="s">
        <v>5515</v>
      </c>
      <c r="R419" t="s">
        <v>5516</v>
      </c>
      <c r="S419" t="s">
        <v>6805</v>
      </c>
      <c r="T419" t="s">
        <v>6784</v>
      </c>
      <c r="U419" t="s">
        <v>5517</v>
      </c>
      <c r="V419" t="s">
        <v>6806</v>
      </c>
      <c r="W419" t="str">
        <f t="shared" si="40"/>
        <v>Varme  |  Gruppe 30-31 Kedler og tilbehør  |  Biopejse</v>
      </c>
      <c r="X419" t="str">
        <f t="shared" si="41"/>
        <v>c2,30_31,NavLev3_52</v>
      </c>
      <c r="Y419">
        <v>418</v>
      </c>
    </row>
    <row r="420" spans="1:25" x14ac:dyDescent="0.2">
      <c r="A420">
        <v>2</v>
      </c>
      <c r="B420" t="s">
        <v>46</v>
      </c>
      <c r="C420" t="s">
        <v>6784</v>
      </c>
      <c r="D420">
        <v>0</v>
      </c>
      <c r="E420" t="s">
        <v>3265</v>
      </c>
      <c r="F420" t="s">
        <v>6798</v>
      </c>
      <c r="G420">
        <v>2</v>
      </c>
      <c r="H420" t="s">
        <v>6799</v>
      </c>
      <c r="I420" t="s">
        <v>6800</v>
      </c>
      <c r="J420">
        <v>0</v>
      </c>
      <c r="K420" s="73" t="s">
        <v>6807</v>
      </c>
      <c r="L420" t="s">
        <v>6808</v>
      </c>
      <c r="M420" t="str">
        <f t="shared" si="36"/>
        <v>317000</v>
      </c>
      <c r="N420" t="str">
        <f t="shared" si="37"/>
        <v>317021</v>
      </c>
      <c r="O420" s="76" t="str">
        <f t="shared" si="38"/>
        <v>317000000</v>
      </c>
      <c r="P420" s="76" t="str">
        <f t="shared" si="39"/>
        <v>317021999</v>
      </c>
      <c r="Q420" t="s">
        <v>5515</v>
      </c>
      <c r="R420" t="s">
        <v>5516</v>
      </c>
      <c r="S420" t="s">
        <v>6790</v>
      </c>
      <c r="T420" t="s">
        <v>6784</v>
      </c>
      <c r="U420" t="s">
        <v>5517</v>
      </c>
      <c r="V420" t="s">
        <v>6791</v>
      </c>
      <c r="W420" t="str">
        <f t="shared" si="40"/>
        <v>Varme  |  Gruppe 30-31 Kedler og tilbehør  |  Kedler og -units af støbejern</v>
      </c>
      <c r="X420" t="str">
        <f t="shared" si="41"/>
        <v>c2,30_31,NavLev3_50</v>
      </c>
      <c r="Y420">
        <v>419</v>
      </c>
    </row>
    <row r="421" spans="1:25" x14ac:dyDescent="0.2">
      <c r="A421">
        <v>2</v>
      </c>
      <c r="B421" t="s">
        <v>46</v>
      </c>
      <c r="C421" t="s">
        <v>6784</v>
      </c>
      <c r="D421">
        <v>0</v>
      </c>
      <c r="E421" t="s">
        <v>3265</v>
      </c>
      <c r="F421" t="s">
        <v>6798</v>
      </c>
      <c r="G421">
        <v>2</v>
      </c>
      <c r="H421" t="s">
        <v>6809</v>
      </c>
      <c r="I421" t="s">
        <v>6810</v>
      </c>
      <c r="J421">
        <v>0</v>
      </c>
      <c r="K421" s="73" t="s">
        <v>6811</v>
      </c>
      <c r="L421" t="s">
        <v>6812</v>
      </c>
      <c r="M421" t="str">
        <f t="shared" si="36"/>
        <v>317102</v>
      </c>
      <c r="N421" t="str">
        <f t="shared" si="37"/>
        <v>318099</v>
      </c>
      <c r="O421" s="76" t="str">
        <f t="shared" si="38"/>
        <v>317102000</v>
      </c>
      <c r="P421" s="76" t="str">
        <f t="shared" si="39"/>
        <v>318099999</v>
      </c>
      <c r="Q421" t="s">
        <v>5515</v>
      </c>
      <c r="R421" t="s">
        <v>5516</v>
      </c>
      <c r="S421" t="s">
        <v>6813</v>
      </c>
      <c r="T421" t="s">
        <v>6784</v>
      </c>
      <c r="U421" t="s">
        <v>5517</v>
      </c>
      <c r="V421" t="s">
        <v>6814</v>
      </c>
      <c r="W421" t="str">
        <f t="shared" si="40"/>
        <v>Varme  |  Gruppe 30-31 Kedler og tilbehør  |  Stålskorstene, foringer og røgrør</v>
      </c>
      <c r="X421" t="str">
        <f t="shared" si="41"/>
        <v>c2,30_31,NavLev3_53</v>
      </c>
      <c r="Y421">
        <v>420</v>
      </c>
    </row>
    <row r="422" spans="1:25" x14ac:dyDescent="0.2">
      <c r="A422">
        <v>2</v>
      </c>
      <c r="B422" t="s">
        <v>46</v>
      </c>
      <c r="C422" t="s">
        <v>6784</v>
      </c>
      <c r="D422">
        <v>0</v>
      </c>
      <c r="E422" t="s">
        <v>3265</v>
      </c>
      <c r="F422" t="s">
        <v>6798</v>
      </c>
      <c r="G422">
        <v>2</v>
      </c>
      <c r="H422" t="s">
        <v>6815</v>
      </c>
      <c r="I422" t="s">
        <v>6816</v>
      </c>
      <c r="J422">
        <v>0</v>
      </c>
      <c r="K422" s="73" t="s">
        <v>6817</v>
      </c>
      <c r="L422" t="s">
        <v>6818</v>
      </c>
      <c r="M422" t="str">
        <f t="shared" si="36"/>
        <v>318100</v>
      </c>
      <c r="N422" t="str">
        <f t="shared" si="37"/>
        <v>318499</v>
      </c>
      <c r="O422" s="76" t="str">
        <f t="shared" si="38"/>
        <v>318100000</v>
      </c>
      <c r="P422" s="76" t="str">
        <f t="shared" si="39"/>
        <v>318499999</v>
      </c>
      <c r="Q422" t="s">
        <v>5515</v>
      </c>
      <c r="R422" t="s">
        <v>5516</v>
      </c>
      <c r="S422" t="s">
        <v>6819</v>
      </c>
      <c r="T422" t="s">
        <v>6784</v>
      </c>
      <c r="U422" t="s">
        <v>5517</v>
      </c>
      <c r="V422" t="s">
        <v>6820</v>
      </c>
      <c r="W422" t="str">
        <f t="shared" si="40"/>
        <v>Varme  |  Gruppe 30-31 Kedler og tilbehør  |  Røgrør</v>
      </c>
      <c r="X422" t="str">
        <f t="shared" si="41"/>
        <v>c2,30_31,NavLev3_54</v>
      </c>
      <c r="Y422">
        <v>421</v>
      </c>
    </row>
    <row r="423" spans="1:25" x14ac:dyDescent="0.2">
      <c r="A423">
        <v>2</v>
      </c>
      <c r="B423" t="s">
        <v>46</v>
      </c>
      <c r="C423" t="s">
        <v>6784</v>
      </c>
      <c r="D423">
        <v>0</v>
      </c>
      <c r="E423" t="s">
        <v>3265</v>
      </c>
      <c r="F423" t="s">
        <v>6798</v>
      </c>
      <c r="G423">
        <v>2</v>
      </c>
      <c r="H423" t="s">
        <v>6815</v>
      </c>
      <c r="I423" t="s">
        <v>6816</v>
      </c>
      <c r="J423">
        <v>0</v>
      </c>
      <c r="K423" s="73" t="s">
        <v>6821</v>
      </c>
      <c r="L423" t="s">
        <v>6822</v>
      </c>
      <c r="M423" t="str">
        <f t="shared" si="36"/>
        <v>318542</v>
      </c>
      <c r="N423" t="str">
        <f t="shared" si="37"/>
        <v>318571</v>
      </c>
      <c r="O423" s="76" t="str">
        <f t="shared" si="38"/>
        <v>318542000</v>
      </c>
      <c r="P423" s="76" t="str">
        <f t="shared" si="39"/>
        <v>318571999</v>
      </c>
      <c r="Q423" t="s">
        <v>5515</v>
      </c>
      <c r="R423" t="s">
        <v>5516</v>
      </c>
      <c r="S423" t="s">
        <v>6790</v>
      </c>
      <c r="T423" t="s">
        <v>6784</v>
      </c>
      <c r="U423" t="s">
        <v>5517</v>
      </c>
      <c r="V423" t="s">
        <v>6791</v>
      </c>
      <c r="W423" t="str">
        <f t="shared" si="40"/>
        <v>Varme  |  Gruppe 30-31 Kedler og tilbehør  |  Kedler og -units af støbejern</v>
      </c>
      <c r="X423" t="str">
        <f t="shared" si="41"/>
        <v>c2,30_31,NavLev3_50</v>
      </c>
      <c r="Y423">
        <v>422</v>
      </c>
    </row>
    <row r="424" spans="1:25" x14ac:dyDescent="0.2">
      <c r="A424">
        <v>2</v>
      </c>
      <c r="B424" t="s">
        <v>46</v>
      </c>
      <c r="C424" t="s">
        <v>6784</v>
      </c>
      <c r="D424">
        <v>0</v>
      </c>
      <c r="E424" t="s">
        <v>3265</v>
      </c>
      <c r="F424" t="s">
        <v>6798</v>
      </c>
      <c r="G424">
        <v>2</v>
      </c>
      <c r="H424" t="s">
        <v>6815</v>
      </c>
      <c r="I424" t="s">
        <v>6816</v>
      </c>
      <c r="J424">
        <v>0</v>
      </c>
      <c r="K424" s="73" t="s">
        <v>6823</v>
      </c>
      <c r="L424" t="s">
        <v>6824</v>
      </c>
      <c r="M424" t="str">
        <f t="shared" si="36"/>
        <v>318711</v>
      </c>
      <c r="N424" t="str">
        <f t="shared" si="37"/>
        <v>318771</v>
      </c>
      <c r="O424" s="76" t="str">
        <f t="shared" si="38"/>
        <v>318711000</v>
      </c>
      <c r="P424" s="76" t="str">
        <f t="shared" si="39"/>
        <v>318771999</v>
      </c>
      <c r="Q424" t="s">
        <v>5515</v>
      </c>
      <c r="R424" t="s">
        <v>5516</v>
      </c>
      <c r="S424" t="s">
        <v>6825</v>
      </c>
      <c r="T424" t="s">
        <v>6784</v>
      </c>
      <c r="U424" t="s">
        <v>5517</v>
      </c>
      <c r="V424" t="s">
        <v>6826</v>
      </c>
      <c r="W424" t="str">
        <f t="shared" si="40"/>
        <v>Varme  |  Gruppe 30-31 Kedler og tilbehør  |  Allikeriste</v>
      </c>
      <c r="X424" t="str">
        <f t="shared" si="41"/>
        <v>c2,30_31,NavLev3_55</v>
      </c>
      <c r="Y424">
        <v>423</v>
      </c>
    </row>
    <row r="425" spans="1:25" x14ac:dyDescent="0.2">
      <c r="A425">
        <v>2</v>
      </c>
      <c r="B425" t="s">
        <v>46</v>
      </c>
      <c r="C425" t="s">
        <v>6784</v>
      </c>
      <c r="D425">
        <v>0</v>
      </c>
      <c r="E425" t="s">
        <v>3265</v>
      </c>
      <c r="F425" t="s">
        <v>6798</v>
      </c>
      <c r="G425">
        <v>2</v>
      </c>
      <c r="H425" t="s">
        <v>6815</v>
      </c>
      <c r="I425" t="s">
        <v>6816</v>
      </c>
      <c r="J425">
        <v>0</v>
      </c>
      <c r="K425" s="73" t="s">
        <v>6827</v>
      </c>
      <c r="L425" t="s">
        <v>6828</v>
      </c>
      <c r="M425" t="str">
        <f t="shared" si="36"/>
        <v>318875</v>
      </c>
      <c r="N425" t="str">
        <f t="shared" si="37"/>
        <v>318894</v>
      </c>
      <c r="O425" s="76" t="str">
        <f t="shared" si="38"/>
        <v>318875000</v>
      </c>
      <c r="P425" s="76" t="str">
        <f t="shared" si="39"/>
        <v>318894999</v>
      </c>
      <c r="Q425" t="s">
        <v>5515</v>
      </c>
      <c r="R425" t="s">
        <v>5516</v>
      </c>
      <c r="S425" t="s">
        <v>6829</v>
      </c>
      <c r="T425" t="s">
        <v>6784</v>
      </c>
      <c r="U425" t="s">
        <v>5517</v>
      </c>
      <c r="V425" t="s">
        <v>6830</v>
      </c>
      <c r="W425" t="str">
        <f t="shared" si="40"/>
        <v>Varme  |  Gruppe 30-31 Kedler og tilbehør  |  Røgsugere</v>
      </c>
      <c r="X425" t="str">
        <f t="shared" si="41"/>
        <v>c2,30_31,NavLev3_56</v>
      </c>
      <c r="Y425">
        <v>424</v>
      </c>
    </row>
    <row r="426" spans="1:25" x14ac:dyDescent="0.2">
      <c r="A426">
        <v>2</v>
      </c>
      <c r="B426" t="s">
        <v>46</v>
      </c>
      <c r="C426" t="s">
        <v>6784</v>
      </c>
      <c r="D426">
        <v>0</v>
      </c>
      <c r="E426" t="s">
        <v>3265</v>
      </c>
      <c r="F426" t="s">
        <v>6798</v>
      </c>
      <c r="G426">
        <v>2</v>
      </c>
      <c r="H426" t="s">
        <v>6815</v>
      </c>
      <c r="I426" t="s">
        <v>6816</v>
      </c>
      <c r="J426">
        <v>0</v>
      </c>
      <c r="K426" s="73" t="s">
        <v>6831</v>
      </c>
      <c r="L426" t="s">
        <v>6832</v>
      </c>
      <c r="M426" t="str">
        <f t="shared" si="36"/>
        <v>319000</v>
      </c>
      <c r="N426" t="str">
        <f t="shared" si="37"/>
        <v>319299</v>
      </c>
      <c r="O426" s="76" t="str">
        <f t="shared" si="38"/>
        <v>319000000</v>
      </c>
      <c r="P426" s="76" t="str">
        <f t="shared" si="39"/>
        <v>319299999</v>
      </c>
      <c r="Q426" t="s">
        <v>5515</v>
      </c>
      <c r="R426" t="s">
        <v>5516</v>
      </c>
      <c r="S426" t="s">
        <v>6813</v>
      </c>
      <c r="T426" t="s">
        <v>6784</v>
      </c>
      <c r="U426" t="s">
        <v>5517</v>
      </c>
      <c r="V426" t="s">
        <v>6814</v>
      </c>
      <c r="W426" t="str">
        <f t="shared" si="40"/>
        <v>Varme  |  Gruppe 30-31 Kedler og tilbehør  |  Stålskorstene, foringer og røgrør</v>
      </c>
      <c r="X426" t="str">
        <f t="shared" si="41"/>
        <v>c2,30_31,NavLev3_53</v>
      </c>
      <c r="Y426">
        <v>425</v>
      </c>
    </row>
    <row r="427" spans="1:25" x14ac:dyDescent="0.2">
      <c r="A427">
        <v>2</v>
      </c>
      <c r="B427" t="s">
        <v>46</v>
      </c>
      <c r="C427" t="s">
        <v>6784</v>
      </c>
      <c r="D427">
        <v>0</v>
      </c>
      <c r="E427" t="s">
        <v>3287</v>
      </c>
      <c r="F427" t="s">
        <v>6833</v>
      </c>
      <c r="G427">
        <v>2</v>
      </c>
      <c r="H427" t="s">
        <v>6834</v>
      </c>
      <c r="I427" t="s">
        <v>6835</v>
      </c>
      <c r="J427">
        <v>0</v>
      </c>
      <c r="K427" s="73" t="s">
        <v>6836</v>
      </c>
      <c r="L427" t="s">
        <v>6837</v>
      </c>
      <c r="M427" t="str">
        <f t="shared" si="36"/>
        <v>321115</v>
      </c>
      <c r="N427" t="str">
        <f t="shared" si="37"/>
        <v>322799</v>
      </c>
      <c r="O427" s="76" t="str">
        <f t="shared" si="38"/>
        <v>321115000</v>
      </c>
      <c r="P427" s="76" t="str">
        <f t="shared" si="39"/>
        <v>322799999</v>
      </c>
      <c r="Q427" t="s">
        <v>5515</v>
      </c>
      <c r="R427" t="s">
        <v>5518</v>
      </c>
      <c r="S427" t="s">
        <v>6838</v>
      </c>
      <c r="T427" t="s">
        <v>6784</v>
      </c>
      <c r="U427" t="s">
        <v>5519</v>
      </c>
      <c r="V427" t="s">
        <v>6839</v>
      </c>
      <c r="W427" t="str">
        <f t="shared" si="40"/>
        <v>Varme  |  Gruppe 32-33 Radiatorer  |  Radiatorer og konvektorer</v>
      </c>
      <c r="X427" t="str">
        <f t="shared" si="41"/>
        <v>c2,32_33,NavLev3_57</v>
      </c>
      <c r="Y427">
        <v>426</v>
      </c>
    </row>
    <row r="428" spans="1:25" x14ac:dyDescent="0.2">
      <c r="A428">
        <v>2</v>
      </c>
      <c r="B428" t="s">
        <v>46</v>
      </c>
      <c r="C428" t="s">
        <v>6784</v>
      </c>
      <c r="D428">
        <v>0</v>
      </c>
      <c r="E428" t="s">
        <v>3287</v>
      </c>
      <c r="F428" t="s">
        <v>6833</v>
      </c>
      <c r="G428">
        <v>2</v>
      </c>
      <c r="H428" t="s">
        <v>6834</v>
      </c>
      <c r="I428" t="s">
        <v>6835</v>
      </c>
      <c r="J428">
        <v>0</v>
      </c>
      <c r="K428" s="73" t="s">
        <v>6840</v>
      </c>
      <c r="L428" t="s">
        <v>6841</v>
      </c>
      <c r="M428" t="str">
        <f t="shared" si="36"/>
        <v>322850</v>
      </c>
      <c r="N428" t="str">
        <f t="shared" si="37"/>
        <v>322859</v>
      </c>
      <c r="O428" s="76" t="str">
        <f t="shared" si="38"/>
        <v>322850000</v>
      </c>
      <c r="P428" s="76" t="str">
        <f t="shared" si="39"/>
        <v>322859999</v>
      </c>
      <c r="Q428" t="s">
        <v>5515</v>
      </c>
      <c r="R428" t="s">
        <v>5518</v>
      </c>
      <c r="S428" t="s">
        <v>6838</v>
      </c>
      <c r="T428" t="s">
        <v>6784</v>
      </c>
      <c r="U428" t="s">
        <v>5519</v>
      </c>
      <c r="V428" t="s">
        <v>6839</v>
      </c>
      <c r="W428" t="str">
        <f t="shared" si="40"/>
        <v>Varme  |  Gruppe 32-33 Radiatorer  |  Radiatorer og konvektorer</v>
      </c>
      <c r="X428" t="str">
        <f t="shared" si="41"/>
        <v>c2,32_33,NavLev3_57</v>
      </c>
      <c r="Y428">
        <v>427</v>
      </c>
    </row>
    <row r="429" spans="1:25" x14ac:dyDescent="0.2">
      <c r="A429">
        <v>2</v>
      </c>
      <c r="B429" t="s">
        <v>46</v>
      </c>
      <c r="C429" t="s">
        <v>6784</v>
      </c>
      <c r="D429">
        <v>0</v>
      </c>
      <c r="E429" t="s">
        <v>3287</v>
      </c>
      <c r="F429" t="s">
        <v>6833</v>
      </c>
      <c r="G429">
        <v>2</v>
      </c>
      <c r="H429" t="s">
        <v>6834</v>
      </c>
      <c r="I429" t="s">
        <v>6835</v>
      </c>
      <c r="J429">
        <v>0</v>
      </c>
      <c r="K429" s="73" t="s">
        <v>6842</v>
      </c>
      <c r="L429" t="s">
        <v>6843</v>
      </c>
      <c r="M429" t="str">
        <f t="shared" si="36"/>
        <v>322900</v>
      </c>
      <c r="N429" t="str">
        <f t="shared" si="37"/>
        <v>324499</v>
      </c>
      <c r="O429" s="76" t="str">
        <f t="shared" si="38"/>
        <v>322900000</v>
      </c>
      <c r="P429" s="76" t="str">
        <f t="shared" si="39"/>
        <v>324499999</v>
      </c>
      <c r="Q429" t="s">
        <v>5515</v>
      </c>
      <c r="R429" t="s">
        <v>5518</v>
      </c>
      <c r="S429" t="s">
        <v>6838</v>
      </c>
      <c r="T429" t="s">
        <v>6784</v>
      </c>
      <c r="U429" t="s">
        <v>5519</v>
      </c>
      <c r="V429" t="s">
        <v>6839</v>
      </c>
      <c r="W429" t="str">
        <f t="shared" si="40"/>
        <v>Varme  |  Gruppe 32-33 Radiatorer  |  Radiatorer og konvektorer</v>
      </c>
      <c r="X429" t="str">
        <f t="shared" si="41"/>
        <v>c2,32_33,NavLev3_57</v>
      </c>
      <c r="Y429">
        <v>428</v>
      </c>
    </row>
    <row r="430" spans="1:25" x14ac:dyDescent="0.2">
      <c r="A430">
        <v>2</v>
      </c>
      <c r="B430" t="s">
        <v>46</v>
      </c>
      <c r="C430" t="s">
        <v>6784</v>
      </c>
      <c r="D430">
        <v>0</v>
      </c>
      <c r="E430" t="s">
        <v>3287</v>
      </c>
      <c r="F430" t="s">
        <v>6833</v>
      </c>
      <c r="G430">
        <v>2</v>
      </c>
      <c r="H430" t="s">
        <v>6834</v>
      </c>
      <c r="I430" t="s">
        <v>6835</v>
      </c>
      <c r="J430">
        <v>0</v>
      </c>
      <c r="K430" s="73" t="s">
        <v>6844</v>
      </c>
      <c r="L430" t="s">
        <v>6845</v>
      </c>
      <c r="M430" t="str">
        <f t="shared" si="36"/>
        <v>324521</v>
      </c>
      <c r="N430" t="str">
        <f t="shared" si="37"/>
        <v>325239</v>
      </c>
      <c r="O430" s="76" t="str">
        <f t="shared" si="38"/>
        <v>324521000</v>
      </c>
      <c r="P430" s="76" t="str">
        <f t="shared" si="39"/>
        <v>325239999</v>
      </c>
      <c r="Q430" t="s">
        <v>5515</v>
      </c>
      <c r="R430" t="s">
        <v>5518</v>
      </c>
      <c r="S430" t="s">
        <v>6838</v>
      </c>
      <c r="T430" t="s">
        <v>6784</v>
      </c>
      <c r="U430" t="s">
        <v>5519</v>
      </c>
      <c r="V430" t="s">
        <v>6839</v>
      </c>
      <c r="W430" t="str">
        <f t="shared" si="40"/>
        <v>Varme  |  Gruppe 32-33 Radiatorer  |  Radiatorer og konvektorer</v>
      </c>
      <c r="X430" t="str">
        <f t="shared" si="41"/>
        <v>c2,32_33,NavLev3_57</v>
      </c>
      <c r="Y430">
        <v>429</v>
      </c>
    </row>
    <row r="431" spans="1:25" x14ac:dyDescent="0.2">
      <c r="A431">
        <v>2</v>
      </c>
      <c r="B431" t="s">
        <v>46</v>
      </c>
      <c r="C431" t="s">
        <v>6784</v>
      </c>
      <c r="D431">
        <v>0</v>
      </c>
      <c r="E431" t="s">
        <v>3287</v>
      </c>
      <c r="F431" t="s">
        <v>6833</v>
      </c>
      <c r="G431">
        <v>2</v>
      </c>
      <c r="H431" t="s">
        <v>6834</v>
      </c>
      <c r="I431" t="s">
        <v>6835</v>
      </c>
      <c r="J431">
        <v>0</v>
      </c>
      <c r="K431" s="73" t="s">
        <v>6846</v>
      </c>
      <c r="L431" t="s">
        <v>6847</v>
      </c>
      <c r="M431" t="str">
        <f t="shared" si="36"/>
        <v>325300</v>
      </c>
      <c r="N431" t="str">
        <f t="shared" si="37"/>
        <v>325349</v>
      </c>
      <c r="O431" s="76" t="str">
        <f t="shared" si="38"/>
        <v>325300000</v>
      </c>
      <c r="P431" s="76" t="str">
        <f t="shared" si="39"/>
        <v>325349999</v>
      </c>
      <c r="Q431" t="s">
        <v>5515</v>
      </c>
      <c r="R431" t="s">
        <v>5518</v>
      </c>
      <c r="S431" t="s">
        <v>6838</v>
      </c>
      <c r="T431" t="s">
        <v>6784</v>
      </c>
      <c r="U431" t="s">
        <v>5519</v>
      </c>
      <c r="V431" t="s">
        <v>6839</v>
      </c>
      <c r="W431" t="str">
        <f t="shared" si="40"/>
        <v>Varme  |  Gruppe 32-33 Radiatorer  |  Radiatorer og konvektorer</v>
      </c>
      <c r="X431" t="str">
        <f t="shared" si="41"/>
        <v>c2,32_33,NavLev3_57</v>
      </c>
      <c r="Y431">
        <v>430</v>
      </c>
    </row>
    <row r="432" spans="1:25" x14ac:dyDescent="0.2">
      <c r="A432">
        <v>2</v>
      </c>
      <c r="B432" t="s">
        <v>46</v>
      </c>
      <c r="C432" t="s">
        <v>6784</v>
      </c>
      <c r="D432">
        <v>0</v>
      </c>
      <c r="E432" t="s">
        <v>3287</v>
      </c>
      <c r="F432" t="s">
        <v>6833</v>
      </c>
      <c r="G432">
        <v>2</v>
      </c>
      <c r="H432" t="s">
        <v>6834</v>
      </c>
      <c r="I432" t="s">
        <v>6835</v>
      </c>
      <c r="J432">
        <v>1</v>
      </c>
      <c r="K432" s="73" t="s">
        <v>6848</v>
      </c>
      <c r="L432" t="s">
        <v>6849</v>
      </c>
      <c r="M432" t="str">
        <f t="shared" si="36"/>
        <v>325400</v>
      </c>
      <c r="N432" t="str">
        <f t="shared" si="37"/>
        <v>325899</v>
      </c>
      <c r="O432" s="76" t="str">
        <f t="shared" si="38"/>
        <v>325400000</v>
      </c>
      <c r="P432" s="76" t="str">
        <f t="shared" si="39"/>
        <v>325899999</v>
      </c>
      <c r="Q432" t="s">
        <v>5515</v>
      </c>
      <c r="R432" t="s">
        <v>5518</v>
      </c>
      <c r="S432" t="s">
        <v>6838</v>
      </c>
      <c r="T432" t="s">
        <v>6784</v>
      </c>
      <c r="U432" t="s">
        <v>5519</v>
      </c>
      <c r="V432" t="s">
        <v>6839</v>
      </c>
      <c r="W432" t="str">
        <f t="shared" si="40"/>
        <v>Varme  |  Gruppe 32-33 Radiatorer  |  Radiatorer og konvektorer</v>
      </c>
      <c r="X432" t="str">
        <f t="shared" si="41"/>
        <v>c2,32_33,NavLev3_57</v>
      </c>
      <c r="Y432">
        <v>431</v>
      </c>
    </row>
    <row r="433" spans="1:25" x14ac:dyDescent="0.2">
      <c r="A433">
        <v>2</v>
      </c>
      <c r="B433" t="s">
        <v>46</v>
      </c>
      <c r="C433" t="s">
        <v>6784</v>
      </c>
      <c r="D433">
        <v>0</v>
      </c>
      <c r="E433" t="s">
        <v>3287</v>
      </c>
      <c r="F433" t="s">
        <v>6833</v>
      </c>
      <c r="G433">
        <v>2</v>
      </c>
      <c r="H433" t="s">
        <v>6834</v>
      </c>
      <c r="I433" t="s">
        <v>6835</v>
      </c>
      <c r="J433">
        <v>0</v>
      </c>
      <c r="K433" s="73" t="s">
        <v>6850</v>
      </c>
      <c r="L433" t="s">
        <v>6851</v>
      </c>
      <c r="M433" t="str">
        <f t="shared" si="36"/>
        <v>325900</v>
      </c>
      <c r="N433" t="str">
        <f t="shared" si="37"/>
        <v>326099</v>
      </c>
      <c r="O433" s="76" t="str">
        <f t="shared" si="38"/>
        <v>325900000</v>
      </c>
      <c r="P433" s="76" t="str">
        <f t="shared" si="39"/>
        <v>326099999</v>
      </c>
      <c r="Q433" t="s">
        <v>5515</v>
      </c>
      <c r="R433" t="s">
        <v>5518</v>
      </c>
      <c r="S433" t="s">
        <v>6838</v>
      </c>
      <c r="T433" t="s">
        <v>6784</v>
      </c>
      <c r="U433" t="s">
        <v>5519</v>
      </c>
      <c r="V433" t="s">
        <v>6839</v>
      </c>
      <c r="W433" t="str">
        <f t="shared" si="40"/>
        <v>Varme  |  Gruppe 32-33 Radiatorer  |  Radiatorer og konvektorer</v>
      </c>
      <c r="X433" t="str">
        <f t="shared" si="41"/>
        <v>c2,32_33,NavLev3_57</v>
      </c>
      <c r="Y433">
        <v>432</v>
      </c>
    </row>
    <row r="434" spans="1:25" x14ac:dyDescent="0.2">
      <c r="A434">
        <v>2</v>
      </c>
      <c r="B434" t="s">
        <v>46</v>
      </c>
      <c r="C434" t="s">
        <v>6784</v>
      </c>
      <c r="D434">
        <v>0</v>
      </c>
      <c r="E434" t="s">
        <v>3287</v>
      </c>
      <c r="F434" t="s">
        <v>6833</v>
      </c>
      <c r="G434">
        <v>2</v>
      </c>
      <c r="H434" t="s">
        <v>6834</v>
      </c>
      <c r="I434" t="s">
        <v>6835</v>
      </c>
      <c r="J434">
        <v>0</v>
      </c>
      <c r="K434" s="73" t="s">
        <v>6852</v>
      </c>
      <c r="L434" t="s">
        <v>6853</v>
      </c>
      <c r="M434" t="str">
        <f t="shared" si="36"/>
        <v>326200</v>
      </c>
      <c r="N434" t="str">
        <f t="shared" si="37"/>
        <v>326299</v>
      </c>
      <c r="O434" s="76" t="str">
        <f t="shared" si="38"/>
        <v>326200000</v>
      </c>
      <c r="P434" s="76" t="str">
        <f t="shared" si="39"/>
        <v>326299999</v>
      </c>
      <c r="Q434" t="s">
        <v>5515</v>
      </c>
      <c r="R434" t="s">
        <v>5518</v>
      </c>
      <c r="S434" t="s">
        <v>6838</v>
      </c>
      <c r="T434" t="s">
        <v>6784</v>
      </c>
      <c r="U434" t="s">
        <v>5519</v>
      </c>
      <c r="V434" t="s">
        <v>6839</v>
      </c>
      <c r="W434" t="str">
        <f t="shared" si="40"/>
        <v>Varme  |  Gruppe 32-33 Radiatorer  |  Radiatorer og konvektorer</v>
      </c>
      <c r="X434" t="str">
        <f t="shared" si="41"/>
        <v>c2,32_33,NavLev3_57</v>
      </c>
      <c r="Y434">
        <v>433</v>
      </c>
    </row>
    <row r="435" spans="1:25" x14ac:dyDescent="0.2">
      <c r="A435">
        <v>2</v>
      </c>
      <c r="B435" t="s">
        <v>46</v>
      </c>
      <c r="C435" t="s">
        <v>6784</v>
      </c>
      <c r="D435">
        <v>0</v>
      </c>
      <c r="E435" t="s">
        <v>3287</v>
      </c>
      <c r="F435" t="s">
        <v>6833</v>
      </c>
      <c r="G435">
        <v>2</v>
      </c>
      <c r="H435" t="s">
        <v>6834</v>
      </c>
      <c r="I435" t="s">
        <v>6835</v>
      </c>
      <c r="J435">
        <v>0</v>
      </c>
      <c r="K435" s="73" t="s">
        <v>8975</v>
      </c>
      <c r="L435" t="s">
        <v>8976</v>
      </c>
      <c r="M435" t="str">
        <f t="shared" si="36"/>
        <v>328400</v>
      </c>
      <c r="N435" t="str">
        <f t="shared" si="37"/>
        <v>328899</v>
      </c>
      <c r="O435" s="76" t="str">
        <f t="shared" si="38"/>
        <v>328400000</v>
      </c>
      <c r="P435" s="76" t="str">
        <f t="shared" si="39"/>
        <v>328899999</v>
      </c>
      <c r="Q435" t="s">
        <v>5515</v>
      </c>
      <c r="R435" t="s">
        <v>5518</v>
      </c>
      <c r="S435" t="s">
        <v>6838</v>
      </c>
      <c r="T435" t="s">
        <v>6784</v>
      </c>
      <c r="U435" t="s">
        <v>5519</v>
      </c>
      <c r="V435" t="s">
        <v>6839</v>
      </c>
      <c r="W435" t="str">
        <f t="shared" si="40"/>
        <v>Varme  |  Gruppe 32-33 Radiatorer  |  Radiatorer og konvektorer</v>
      </c>
      <c r="X435" t="str">
        <f t="shared" si="41"/>
        <v>c2,32_33,NavLev3_57</v>
      </c>
      <c r="Y435">
        <v>434</v>
      </c>
    </row>
    <row r="436" spans="1:25" x14ac:dyDescent="0.2">
      <c r="A436">
        <v>2</v>
      </c>
      <c r="B436" t="s">
        <v>46</v>
      </c>
      <c r="C436" t="s">
        <v>6784</v>
      </c>
      <c r="D436">
        <v>0</v>
      </c>
      <c r="E436" t="s">
        <v>3287</v>
      </c>
      <c r="F436" t="s">
        <v>6833</v>
      </c>
      <c r="G436">
        <v>2</v>
      </c>
      <c r="H436" t="s">
        <v>6834</v>
      </c>
      <c r="I436" t="s">
        <v>6835</v>
      </c>
      <c r="J436">
        <v>0</v>
      </c>
      <c r="K436" s="73" t="s">
        <v>6854</v>
      </c>
      <c r="L436" t="s">
        <v>6855</v>
      </c>
      <c r="M436" t="str">
        <f t="shared" si="36"/>
        <v>328910</v>
      </c>
      <c r="N436" t="str">
        <f t="shared" si="37"/>
        <v>329062</v>
      </c>
      <c r="O436" s="76" t="str">
        <f t="shared" si="38"/>
        <v>328910000</v>
      </c>
      <c r="P436" s="76" t="str">
        <f t="shared" si="39"/>
        <v>329062999</v>
      </c>
      <c r="Q436" t="s">
        <v>5515</v>
      </c>
      <c r="R436" t="s">
        <v>5518</v>
      </c>
      <c r="S436" t="s">
        <v>6838</v>
      </c>
      <c r="T436" t="s">
        <v>6784</v>
      </c>
      <c r="U436" t="s">
        <v>5519</v>
      </c>
      <c r="V436" t="s">
        <v>6839</v>
      </c>
      <c r="W436" t="str">
        <f t="shared" si="40"/>
        <v>Varme  |  Gruppe 32-33 Radiatorer  |  Radiatorer og konvektorer</v>
      </c>
      <c r="X436" t="str">
        <f t="shared" si="41"/>
        <v>c2,32_33,NavLev3_57</v>
      </c>
      <c r="Y436">
        <v>435</v>
      </c>
    </row>
    <row r="437" spans="1:25" x14ac:dyDescent="0.2">
      <c r="A437">
        <v>2</v>
      </c>
      <c r="B437" t="s">
        <v>46</v>
      </c>
      <c r="C437" t="s">
        <v>6784</v>
      </c>
      <c r="D437">
        <v>0</v>
      </c>
      <c r="E437" t="s">
        <v>3287</v>
      </c>
      <c r="F437" t="s">
        <v>6833</v>
      </c>
      <c r="G437">
        <v>2</v>
      </c>
      <c r="H437" t="s">
        <v>6834</v>
      </c>
      <c r="I437" t="s">
        <v>6835</v>
      </c>
      <c r="J437">
        <v>0</v>
      </c>
      <c r="K437" s="73" t="s">
        <v>6856</v>
      </c>
      <c r="L437" t="s">
        <v>6857</v>
      </c>
      <c r="M437" t="str">
        <f t="shared" si="36"/>
        <v>329101</v>
      </c>
      <c r="N437" t="str">
        <f t="shared" si="37"/>
        <v>329139</v>
      </c>
      <c r="O437" s="76" t="str">
        <f t="shared" si="38"/>
        <v>329101000</v>
      </c>
      <c r="P437" s="76" t="str">
        <f t="shared" si="39"/>
        <v>329139999</v>
      </c>
      <c r="Q437" t="s">
        <v>5515</v>
      </c>
      <c r="R437" t="s">
        <v>5518</v>
      </c>
      <c r="S437" t="s">
        <v>6838</v>
      </c>
      <c r="T437" t="s">
        <v>6784</v>
      </c>
      <c r="U437" t="s">
        <v>5519</v>
      </c>
      <c r="V437" t="s">
        <v>6839</v>
      </c>
      <c r="W437" t="str">
        <f t="shared" si="40"/>
        <v>Varme  |  Gruppe 32-33 Radiatorer  |  Radiatorer og konvektorer</v>
      </c>
      <c r="X437" t="str">
        <f t="shared" si="41"/>
        <v>c2,32_33,NavLev3_57</v>
      </c>
      <c r="Y437">
        <v>436</v>
      </c>
    </row>
    <row r="438" spans="1:25" x14ac:dyDescent="0.2">
      <c r="A438">
        <v>2</v>
      </c>
      <c r="B438" t="s">
        <v>46</v>
      </c>
      <c r="C438" t="s">
        <v>6784</v>
      </c>
      <c r="D438">
        <v>0</v>
      </c>
      <c r="E438" t="s">
        <v>3287</v>
      </c>
      <c r="F438" t="s">
        <v>6833</v>
      </c>
      <c r="G438">
        <v>2</v>
      </c>
      <c r="H438" t="s">
        <v>6834</v>
      </c>
      <c r="I438" t="s">
        <v>6835</v>
      </c>
      <c r="J438">
        <v>0</v>
      </c>
      <c r="K438" s="73" t="s">
        <v>6858</v>
      </c>
      <c r="L438" t="s">
        <v>6859</v>
      </c>
      <c r="M438" t="str">
        <f t="shared" si="36"/>
        <v>329300</v>
      </c>
      <c r="N438" t="str">
        <f t="shared" si="37"/>
        <v>329309</v>
      </c>
      <c r="O438" s="76" t="str">
        <f t="shared" si="38"/>
        <v>329300000</v>
      </c>
      <c r="P438" s="76" t="str">
        <f t="shared" si="39"/>
        <v>329309999</v>
      </c>
      <c r="Q438" t="s">
        <v>5515</v>
      </c>
      <c r="R438" t="s">
        <v>5518</v>
      </c>
      <c r="S438" t="s">
        <v>6838</v>
      </c>
      <c r="T438" t="s">
        <v>6784</v>
      </c>
      <c r="U438" t="s">
        <v>5519</v>
      </c>
      <c r="V438" t="s">
        <v>6839</v>
      </c>
      <c r="W438" t="str">
        <f t="shared" si="40"/>
        <v>Varme  |  Gruppe 32-33 Radiatorer  |  Radiatorer og konvektorer</v>
      </c>
      <c r="X438" t="str">
        <f t="shared" si="41"/>
        <v>c2,32_33,NavLev3_57</v>
      </c>
      <c r="Y438">
        <v>437</v>
      </c>
    </row>
    <row r="439" spans="1:25" x14ac:dyDescent="0.2">
      <c r="A439">
        <v>2</v>
      </c>
      <c r="B439" t="s">
        <v>46</v>
      </c>
      <c r="C439" t="s">
        <v>6784</v>
      </c>
      <c r="D439">
        <v>0</v>
      </c>
      <c r="E439" t="s">
        <v>3309</v>
      </c>
      <c r="F439" t="s">
        <v>6860</v>
      </c>
      <c r="G439">
        <v>2</v>
      </c>
      <c r="H439" t="s">
        <v>6861</v>
      </c>
      <c r="I439" t="s">
        <v>6862</v>
      </c>
      <c r="J439">
        <v>0</v>
      </c>
      <c r="K439" s="73" t="s">
        <v>6863</v>
      </c>
      <c r="L439" t="s">
        <v>6864</v>
      </c>
      <c r="M439" t="str">
        <f t="shared" si="36"/>
        <v>330100</v>
      </c>
      <c r="N439" t="str">
        <f t="shared" si="37"/>
        <v>331499</v>
      </c>
      <c r="O439" s="76" t="str">
        <f t="shared" si="38"/>
        <v>330100000</v>
      </c>
      <c r="P439" s="76" t="str">
        <f t="shared" si="39"/>
        <v>331499999</v>
      </c>
      <c r="Q439" t="s">
        <v>5515</v>
      </c>
      <c r="R439" t="s">
        <v>5518</v>
      </c>
      <c r="S439" t="s">
        <v>6865</v>
      </c>
      <c r="T439" t="s">
        <v>6784</v>
      </c>
      <c r="U439" t="s">
        <v>5519</v>
      </c>
      <c r="V439" t="s">
        <v>6866</v>
      </c>
      <c r="W439" t="str">
        <f t="shared" si="40"/>
        <v>Varme  |  Gruppe 32-33 Radiatorer  |  Håndklæderadiatorer</v>
      </c>
      <c r="X439" t="str">
        <f t="shared" si="41"/>
        <v>c2,32_33,NavLev3_58</v>
      </c>
      <c r="Y439">
        <v>438</v>
      </c>
    </row>
    <row r="440" spans="1:25" x14ac:dyDescent="0.2">
      <c r="A440">
        <v>2</v>
      </c>
      <c r="B440" t="s">
        <v>46</v>
      </c>
      <c r="C440" t="s">
        <v>6784</v>
      </c>
      <c r="D440">
        <v>0</v>
      </c>
      <c r="E440" t="s">
        <v>3309</v>
      </c>
      <c r="F440" t="s">
        <v>6860</v>
      </c>
      <c r="G440">
        <v>2</v>
      </c>
      <c r="H440" t="s">
        <v>6867</v>
      </c>
      <c r="I440" t="s">
        <v>6868</v>
      </c>
      <c r="J440">
        <v>0</v>
      </c>
      <c r="K440" s="73" t="s">
        <v>6869</v>
      </c>
      <c r="L440" t="s">
        <v>6870</v>
      </c>
      <c r="M440" t="str">
        <f t="shared" si="36"/>
        <v>331500</v>
      </c>
      <c r="N440" t="str">
        <f t="shared" si="37"/>
        <v>333880</v>
      </c>
      <c r="O440" s="76" t="str">
        <f t="shared" si="38"/>
        <v>331500000</v>
      </c>
      <c r="P440" s="76" t="str">
        <f t="shared" si="39"/>
        <v>333880999</v>
      </c>
      <c r="Q440" t="s">
        <v>5515</v>
      </c>
      <c r="R440" t="s">
        <v>5518</v>
      </c>
      <c r="S440" t="s">
        <v>6838</v>
      </c>
      <c r="T440" t="s">
        <v>6784</v>
      </c>
      <c r="U440" t="s">
        <v>5519</v>
      </c>
      <c r="V440" t="s">
        <v>6839</v>
      </c>
      <c r="W440" t="str">
        <f t="shared" si="40"/>
        <v>Varme  |  Gruppe 32-33 Radiatorer  |  Radiatorer og konvektorer</v>
      </c>
      <c r="X440" t="str">
        <f t="shared" si="41"/>
        <v>c2,32_33,NavLev3_57</v>
      </c>
      <c r="Y440">
        <v>439</v>
      </c>
    </row>
    <row r="441" spans="1:25" x14ac:dyDescent="0.2">
      <c r="A441">
        <v>2</v>
      </c>
      <c r="B441" t="s">
        <v>46</v>
      </c>
      <c r="C441" t="s">
        <v>6784</v>
      </c>
      <c r="D441">
        <v>0</v>
      </c>
      <c r="E441" t="s">
        <v>3309</v>
      </c>
      <c r="F441" t="s">
        <v>6860</v>
      </c>
      <c r="G441">
        <v>2</v>
      </c>
      <c r="H441" t="s">
        <v>6871</v>
      </c>
      <c r="I441" t="s">
        <v>6872</v>
      </c>
      <c r="J441">
        <v>0</v>
      </c>
      <c r="K441" s="73" t="s">
        <v>6873</v>
      </c>
      <c r="L441" t="s">
        <v>6874</v>
      </c>
      <c r="M441" t="str">
        <f t="shared" si="36"/>
        <v>333950</v>
      </c>
      <c r="N441" t="str">
        <f t="shared" si="37"/>
        <v>333956</v>
      </c>
      <c r="O441" s="76" t="str">
        <f t="shared" si="38"/>
        <v>333950000</v>
      </c>
      <c r="P441" s="76" t="str">
        <f t="shared" si="39"/>
        <v>333956999</v>
      </c>
      <c r="Q441" t="s">
        <v>5515</v>
      </c>
      <c r="R441" t="s">
        <v>5518</v>
      </c>
      <c r="S441" t="s">
        <v>6838</v>
      </c>
      <c r="T441" t="s">
        <v>6784</v>
      </c>
      <c r="U441" t="s">
        <v>5519</v>
      </c>
      <c r="V441" t="s">
        <v>6839</v>
      </c>
      <c r="W441" t="str">
        <f t="shared" si="40"/>
        <v>Varme  |  Gruppe 32-33 Radiatorer  |  Radiatorer og konvektorer</v>
      </c>
      <c r="X441" t="str">
        <f t="shared" si="41"/>
        <v>c2,32_33,NavLev3_57</v>
      </c>
      <c r="Y441">
        <v>440</v>
      </c>
    </row>
    <row r="442" spans="1:25" x14ac:dyDescent="0.2">
      <c r="A442">
        <v>2</v>
      </c>
      <c r="B442" t="s">
        <v>46</v>
      </c>
      <c r="C442" t="s">
        <v>6784</v>
      </c>
      <c r="D442">
        <v>0</v>
      </c>
      <c r="E442" t="s">
        <v>3309</v>
      </c>
      <c r="F442" t="s">
        <v>6860</v>
      </c>
      <c r="G442">
        <v>2</v>
      </c>
      <c r="H442" t="s">
        <v>6875</v>
      </c>
      <c r="I442" t="s">
        <v>6876</v>
      </c>
      <c r="J442">
        <v>0</v>
      </c>
      <c r="K442" s="73" t="s">
        <v>6877</v>
      </c>
      <c r="L442" t="s">
        <v>6878</v>
      </c>
      <c r="M442" t="str">
        <f t="shared" si="36"/>
        <v>334620</v>
      </c>
      <c r="N442" t="str">
        <f t="shared" si="37"/>
        <v>334799</v>
      </c>
      <c r="O442" s="76" t="str">
        <f t="shared" si="38"/>
        <v>334620000</v>
      </c>
      <c r="P442" s="76" t="str">
        <f t="shared" si="39"/>
        <v>334799999</v>
      </c>
      <c r="Q442" t="s">
        <v>5515</v>
      </c>
      <c r="R442" t="s">
        <v>5518</v>
      </c>
      <c r="S442" t="s">
        <v>6879</v>
      </c>
      <c r="T442" t="s">
        <v>6784</v>
      </c>
      <c r="U442" t="s">
        <v>5519</v>
      </c>
      <c r="V442" t="s">
        <v>6880</v>
      </c>
      <c r="W442" t="str">
        <f t="shared" si="40"/>
        <v>Varme  |  Gruppe 32-33 Radiatorer  |  Rørpaneler</v>
      </c>
      <c r="X442" t="str">
        <f t="shared" si="41"/>
        <v>c2,32_33,NavLev3_59</v>
      </c>
      <c r="Y442">
        <v>441</v>
      </c>
    </row>
    <row r="443" spans="1:25" x14ac:dyDescent="0.2">
      <c r="A443">
        <v>2</v>
      </c>
      <c r="B443" t="s">
        <v>46</v>
      </c>
      <c r="C443" t="s">
        <v>6784</v>
      </c>
      <c r="D443">
        <v>0</v>
      </c>
      <c r="E443" t="s">
        <v>3309</v>
      </c>
      <c r="F443" t="s">
        <v>6860</v>
      </c>
      <c r="G443">
        <v>2</v>
      </c>
      <c r="H443" t="s">
        <v>6881</v>
      </c>
      <c r="I443" t="s">
        <v>6882</v>
      </c>
      <c r="J443">
        <v>0</v>
      </c>
      <c r="K443" s="73" t="s">
        <v>6883</v>
      </c>
      <c r="L443" t="s">
        <v>6884</v>
      </c>
      <c r="M443" t="str">
        <f t="shared" si="36"/>
        <v>337801</v>
      </c>
      <c r="N443" t="str">
        <f t="shared" si="37"/>
        <v>337839</v>
      </c>
      <c r="O443" s="76" t="str">
        <f t="shared" si="38"/>
        <v>337801000</v>
      </c>
      <c r="P443" s="76" t="str">
        <f t="shared" si="39"/>
        <v>337839999</v>
      </c>
      <c r="Q443" t="s">
        <v>5515</v>
      </c>
      <c r="R443" t="s">
        <v>5518</v>
      </c>
      <c r="S443" t="s">
        <v>6885</v>
      </c>
      <c r="T443" t="s">
        <v>6784</v>
      </c>
      <c r="U443" t="s">
        <v>5519</v>
      </c>
      <c r="V443" t="s">
        <v>6886</v>
      </c>
      <c r="W443" t="str">
        <f t="shared" si="40"/>
        <v>Varme  |  Gruppe 32-33 Radiatorer  |  Ribberør</v>
      </c>
      <c r="X443" t="str">
        <f t="shared" si="41"/>
        <v>c2,32_33,NavLev3_60</v>
      </c>
      <c r="Y443">
        <v>442</v>
      </c>
    </row>
    <row r="444" spans="1:25" x14ac:dyDescent="0.2">
      <c r="A444">
        <v>2</v>
      </c>
      <c r="B444" t="s">
        <v>46</v>
      </c>
      <c r="C444" t="s">
        <v>6784</v>
      </c>
      <c r="D444">
        <v>0</v>
      </c>
      <c r="E444" t="s">
        <v>3309</v>
      </c>
      <c r="F444" t="s">
        <v>6860</v>
      </c>
      <c r="G444">
        <v>2</v>
      </c>
      <c r="H444" t="s">
        <v>6887</v>
      </c>
      <c r="I444" t="s">
        <v>6888</v>
      </c>
      <c r="J444">
        <v>0</v>
      </c>
      <c r="K444" s="73" t="s">
        <v>6889</v>
      </c>
      <c r="L444" t="s">
        <v>6890</v>
      </c>
      <c r="M444" t="str">
        <f t="shared" si="36"/>
        <v>338500</v>
      </c>
      <c r="N444" t="str">
        <f t="shared" si="37"/>
        <v>339161</v>
      </c>
      <c r="O444" s="76" t="str">
        <f t="shared" si="38"/>
        <v>338500000</v>
      </c>
      <c r="P444" s="76" t="str">
        <f t="shared" si="39"/>
        <v>339161999</v>
      </c>
      <c r="Q444" t="s">
        <v>5515</v>
      </c>
      <c r="R444" t="s">
        <v>5518</v>
      </c>
      <c r="S444" t="s">
        <v>6891</v>
      </c>
      <c r="T444" t="s">
        <v>6784</v>
      </c>
      <c r="U444" t="s">
        <v>5519</v>
      </c>
      <c r="V444" t="s">
        <v>6892</v>
      </c>
      <c r="W444" t="str">
        <f t="shared" si="40"/>
        <v>Varme  |  Gruppe 32-33 Radiatorer  |  Strålevarme</v>
      </c>
      <c r="X444" t="str">
        <f t="shared" si="41"/>
        <v>c2,32_33,NavLev3_61</v>
      </c>
      <c r="Y444">
        <v>443</v>
      </c>
    </row>
    <row r="445" spans="1:25" x14ac:dyDescent="0.2">
      <c r="A445">
        <v>2</v>
      </c>
      <c r="B445" t="s">
        <v>46</v>
      </c>
      <c r="C445" t="s">
        <v>6784</v>
      </c>
      <c r="D445">
        <v>0</v>
      </c>
      <c r="E445" t="s">
        <v>3309</v>
      </c>
      <c r="F445" t="s">
        <v>6860</v>
      </c>
      <c r="G445">
        <v>2</v>
      </c>
      <c r="H445" t="s">
        <v>6893</v>
      </c>
      <c r="I445" t="s">
        <v>6894</v>
      </c>
      <c r="J445">
        <v>0</v>
      </c>
      <c r="K445" s="73" t="s">
        <v>6895</v>
      </c>
      <c r="L445" t="s">
        <v>6896</v>
      </c>
      <c r="M445" t="str">
        <f t="shared" si="36"/>
        <v>339200</v>
      </c>
      <c r="N445" t="str">
        <f t="shared" si="37"/>
        <v>339699</v>
      </c>
      <c r="O445" s="76" t="str">
        <f t="shared" si="38"/>
        <v>339200000</v>
      </c>
      <c r="P445" s="76" t="str">
        <f t="shared" si="39"/>
        <v>339699999</v>
      </c>
      <c r="Q445" t="s">
        <v>5515</v>
      </c>
      <c r="R445" t="s">
        <v>5518</v>
      </c>
      <c r="S445" t="s">
        <v>6897</v>
      </c>
      <c r="T445" t="s">
        <v>6784</v>
      </c>
      <c r="U445" t="s">
        <v>5519</v>
      </c>
      <c r="V445" t="s">
        <v>6898</v>
      </c>
      <c r="W445" t="str">
        <f t="shared" si="40"/>
        <v>Varme  |  Gruppe 32-33 Radiatorer  |  Gulvvarmesystemer</v>
      </c>
      <c r="X445" t="str">
        <f t="shared" si="41"/>
        <v>c2,32_33,NavLev3_62</v>
      </c>
      <c r="Y445">
        <v>444</v>
      </c>
    </row>
    <row r="446" spans="1:25" x14ac:dyDescent="0.2">
      <c r="A446">
        <v>2</v>
      </c>
      <c r="B446" t="s">
        <v>46</v>
      </c>
      <c r="C446" t="s">
        <v>6784</v>
      </c>
      <c r="D446">
        <v>0</v>
      </c>
      <c r="E446" t="s">
        <v>3331</v>
      </c>
      <c r="F446" t="s">
        <v>6899</v>
      </c>
      <c r="G446">
        <v>2</v>
      </c>
      <c r="H446" t="s">
        <v>6900</v>
      </c>
      <c r="I446" t="s">
        <v>6901</v>
      </c>
      <c r="J446">
        <v>0</v>
      </c>
      <c r="K446" s="73" t="s">
        <v>6902</v>
      </c>
      <c r="L446" t="s">
        <v>6903</v>
      </c>
      <c r="M446" t="str">
        <f t="shared" si="36"/>
        <v>340214</v>
      </c>
      <c r="N446" t="str">
        <f t="shared" si="37"/>
        <v>342349</v>
      </c>
      <c r="O446" s="76" t="str">
        <f t="shared" si="38"/>
        <v>340214000</v>
      </c>
      <c r="P446" s="76" t="str">
        <f t="shared" si="39"/>
        <v>342349999</v>
      </c>
      <c r="Q446" t="s">
        <v>5515</v>
      </c>
      <c r="R446" t="s">
        <v>5520</v>
      </c>
      <c r="S446" t="s">
        <v>6904</v>
      </c>
      <c r="T446" t="s">
        <v>6784</v>
      </c>
      <c r="U446" t="s">
        <v>5521</v>
      </c>
      <c r="V446" t="s">
        <v>6905</v>
      </c>
      <c r="W446" t="str">
        <f t="shared" si="40"/>
        <v>Varme  |  Gruppe 34 Gas-, el- og varmepumper  |  Gaskedler og -units</v>
      </c>
      <c r="X446" t="str">
        <f t="shared" si="41"/>
        <v>c2,34_,NavLev3_63</v>
      </c>
      <c r="Y446">
        <v>445</v>
      </c>
    </row>
    <row r="447" spans="1:25" x14ac:dyDescent="0.2">
      <c r="A447">
        <v>2</v>
      </c>
      <c r="B447" t="s">
        <v>46</v>
      </c>
      <c r="C447" t="s">
        <v>6784</v>
      </c>
      <c r="D447">
        <v>0</v>
      </c>
      <c r="E447" t="s">
        <v>3331</v>
      </c>
      <c r="F447" t="s">
        <v>6899</v>
      </c>
      <c r="G447">
        <v>2</v>
      </c>
      <c r="H447" t="s">
        <v>6900</v>
      </c>
      <c r="I447" t="s">
        <v>6901</v>
      </c>
      <c r="J447">
        <v>0</v>
      </c>
      <c r="K447" s="73" t="s">
        <v>6906</v>
      </c>
      <c r="L447" t="s">
        <v>6907</v>
      </c>
      <c r="M447" t="str">
        <f t="shared" si="36"/>
        <v>342360</v>
      </c>
      <c r="N447" t="str">
        <f t="shared" si="37"/>
        <v>342379</v>
      </c>
      <c r="O447" s="76" t="str">
        <f t="shared" si="38"/>
        <v>342360000</v>
      </c>
      <c r="P447" s="76" t="str">
        <f t="shared" si="39"/>
        <v>342379999</v>
      </c>
      <c r="Q447" t="s">
        <v>5515</v>
      </c>
      <c r="R447" t="s">
        <v>5520</v>
      </c>
      <c r="S447" t="s">
        <v>6904</v>
      </c>
      <c r="T447" t="s">
        <v>6784</v>
      </c>
      <c r="U447" t="s">
        <v>5521</v>
      </c>
      <c r="V447" t="s">
        <v>6905</v>
      </c>
      <c r="W447" t="str">
        <f t="shared" si="40"/>
        <v>Varme  |  Gruppe 34 Gas-, el- og varmepumper  |  Gaskedler og -units</v>
      </c>
      <c r="X447" t="str">
        <f t="shared" si="41"/>
        <v>c2,34_,NavLev3_63</v>
      </c>
      <c r="Y447">
        <v>446</v>
      </c>
    </row>
    <row r="448" spans="1:25" x14ac:dyDescent="0.2">
      <c r="A448">
        <v>2</v>
      </c>
      <c r="B448" t="s">
        <v>46</v>
      </c>
      <c r="C448" t="s">
        <v>6784</v>
      </c>
      <c r="D448">
        <v>0</v>
      </c>
      <c r="E448" t="s">
        <v>3331</v>
      </c>
      <c r="F448" t="s">
        <v>6899</v>
      </c>
      <c r="G448">
        <v>2</v>
      </c>
      <c r="H448" t="s">
        <v>6900</v>
      </c>
      <c r="I448" t="s">
        <v>6901</v>
      </c>
      <c r="J448">
        <v>0</v>
      </c>
      <c r="K448" s="73" t="s">
        <v>6908</v>
      </c>
      <c r="L448" t="s">
        <v>6909</v>
      </c>
      <c r="M448" t="str">
        <f t="shared" si="36"/>
        <v>342380</v>
      </c>
      <c r="N448" t="str">
        <f t="shared" si="37"/>
        <v>342399</v>
      </c>
      <c r="O448" s="76" t="str">
        <f t="shared" si="38"/>
        <v>342380000</v>
      </c>
      <c r="P448" s="76" t="str">
        <f t="shared" si="39"/>
        <v>342399999</v>
      </c>
      <c r="Q448" t="s">
        <v>5515</v>
      </c>
      <c r="R448" t="s">
        <v>5520</v>
      </c>
      <c r="S448" t="s">
        <v>6904</v>
      </c>
      <c r="T448" t="s">
        <v>6784</v>
      </c>
      <c r="U448" t="s">
        <v>5521</v>
      </c>
      <c r="V448" t="s">
        <v>6905</v>
      </c>
      <c r="W448" t="str">
        <f t="shared" si="40"/>
        <v>Varme  |  Gruppe 34 Gas-, el- og varmepumper  |  Gaskedler og -units</v>
      </c>
      <c r="X448" t="str">
        <f t="shared" si="41"/>
        <v>c2,34_,NavLev3_63</v>
      </c>
      <c r="Y448">
        <v>447</v>
      </c>
    </row>
    <row r="449" spans="1:25" x14ac:dyDescent="0.2">
      <c r="A449">
        <v>2</v>
      </c>
      <c r="B449" t="s">
        <v>46</v>
      </c>
      <c r="C449" t="s">
        <v>6784</v>
      </c>
      <c r="D449">
        <v>0</v>
      </c>
      <c r="E449" t="s">
        <v>3331</v>
      </c>
      <c r="F449" t="s">
        <v>6899</v>
      </c>
      <c r="G449">
        <v>2</v>
      </c>
      <c r="H449" t="s">
        <v>6900</v>
      </c>
      <c r="I449" t="s">
        <v>6901</v>
      </c>
      <c r="J449">
        <v>0</v>
      </c>
      <c r="K449" s="73" t="s">
        <v>6910</v>
      </c>
      <c r="L449" t="s">
        <v>6911</v>
      </c>
      <c r="M449" t="str">
        <f t="shared" si="36"/>
        <v>342400</v>
      </c>
      <c r="N449" t="str">
        <f t="shared" si="37"/>
        <v>342499</v>
      </c>
      <c r="O449" s="76" t="str">
        <f t="shared" si="38"/>
        <v>342400000</v>
      </c>
      <c r="P449" s="76" t="str">
        <f t="shared" si="39"/>
        <v>342499999</v>
      </c>
      <c r="Q449" t="s">
        <v>5515</v>
      </c>
      <c r="R449" t="s">
        <v>5520</v>
      </c>
      <c r="S449" t="s">
        <v>6904</v>
      </c>
      <c r="T449" t="s">
        <v>6784</v>
      </c>
      <c r="U449" t="s">
        <v>5521</v>
      </c>
      <c r="V449" t="s">
        <v>6905</v>
      </c>
      <c r="W449" t="str">
        <f t="shared" si="40"/>
        <v>Varme  |  Gruppe 34 Gas-, el- og varmepumper  |  Gaskedler og -units</v>
      </c>
      <c r="X449" t="str">
        <f t="shared" si="41"/>
        <v>c2,34_,NavLev3_63</v>
      </c>
      <c r="Y449">
        <v>448</v>
      </c>
    </row>
    <row r="450" spans="1:25" x14ac:dyDescent="0.2">
      <c r="A450">
        <v>2</v>
      </c>
      <c r="B450" t="s">
        <v>46</v>
      </c>
      <c r="C450" t="s">
        <v>6784</v>
      </c>
      <c r="D450">
        <v>0</v>
      </c>
      <c r="E450" t="s">
        <v>3331</v>
      </c>
      <c r="F450" t="s">
        <v>6899</v>
      </c>
      <c r="G450">
        <v>2</v>
      </c>
      <c r="H450" t="s">
        <v>6912</v>
      </c>
      <c r="I450" t="s">
        <v>6913</v>
      </c>
      <c r="J450">
        <v>0</v>
      </c>
      <c r="K450" s="73" t="s">
        <v>6914</v>
      </c>
      <c r="L450" t="s">
        <v>6915</v>
      </c>
      <c r="M450" t="str">
        <f t="shared" ref="M450:M513" si="42">LEFT(K450,6)</f>
        <v>342539</v>
      </c>
      <c r="N450" t="str">
        <f t="shared" ref="N450:N513" si="43">MID(K450,7,6)</f>
        <v>342999</v>
      </c>
      <c r="O450" s="76" t="str">
        <f t="shared" ref="O450:O513" si="44">M450&amp;"000"</f>
        <v>342539000</v>
      </c>
      <c r="P450" s="76" t="str">
        <f t="shared" ref="P450:P513" si="45">N450&amp;"999"</f>
        <v>342999999</v>
      </c>
      <c r="Q450" t="s">
        <v>5515</v>
      </c>
      <c r="R450" t="s">
        <v>5520</v>
      </c>
      <c r="S450" t="s">
        <v>6813</v>
      </c>
      <c r="T450" t="s">
        <v>6784</v>
      </c>
      <c r="U450" t="s">
        <v>5521</v>
      </c>
      <c r="V450" t="s">
        <v>6814</v>
      </c>
      <c r="W450" t="str">
        <f t="shared" si="40"/>
        <v>Varme  |  Gruppe 34 Gas-, el- og varmepumper  |  Stålskorstene, foringer og røgrør</v>
      </c>
      <c r="X450" t="str">
        <f t="shared" si="41"/>
        <v>c2,34_,NavLev3_53</v>
      </c>
      <c r="Y450">
        <v>449</v>
      </c>
    </row>
    <row r="451" spans="1:25" x14ac:dyDescent="0.2">
      <c r="A451">
        <v>2</v>
      </c>
      <c r="B451" t="s">
        <v>46</v>
      </c>
      <c r="C451" t="s">
        <v>6784</v>
      </c>
      <c r="D451">
        <v>0</v>
      </c>
      <c r="E451" t="s">
        <v>3331</v>
      </c>
      <c r="F451" t="s">
        <v>6899</v>
      </c>
      <c r="G451">
        <v>2</v>
      </c>
      <c r="H451" t="s">
        <v>6916</v>
      </c>
      <c r="I451" t="s">
        <v>6917</v>
      </c>
      <c r="J451">
        <v>0</v>
      </c>
      <c r="K451" s="73" t="s">
        <v>6918</v>
      </c>
      <c r="L451" t="s">
        <v>6919</v>
      </c>
      <c r="M451" t="str">
        <f t="shared" si="42"/>
        <v>343002</v>
      </c>
      <c r="N451" t="str">
        <f t="shared" si="43"/>
        <v>343099</v>
      </c>
      <c r="O451" s="76" t="str">
        <f t="shared" si="44"/>
        <v>343002000</v>
      </c>
      <c r="P451" s="76" t="str">
        <f t="shared" si="45"/>
        <v>343099999</v>
      </c>
      <c r="Q451" t="s">
        <v>5515</v>
      </c>
      <c r="R451" t="s">
        <v>5520</v>
      </c>
      <c r="S451" t="s">
        <v>6813</v>
      </c>
      <c r="T451" t="s">
        <v>6784</v>
      </c>
      <c r="U451" t="s">
        <v>5521</v>
      </c>
      <c r="V451" t="s">
        <v>6814</v>
      </c>
      <c r="W451" t="str">
        <f t="shared" ref="W451:W514" si="46">T451&amp;"  |  "&amp;U451&amp;"  |  "&amp;V451</f>
        <v>Varme  |  Gruppe 34 Gas-, el- og varmepumper  |  Stålskorstene, foringer og røgrør</v>
      </c>
      <c r="X451" t="str">
        <f t="shared" ref="X451:X514" si="47">Q451&amp;","&amp;R451&amp;","&amp;S451</f>
        <v>c2,34_,NavLev3_53</v>
      </c>
      <c r="Y451">
        <v>450</v>
      </c>
    </row>
    <row r="452" spans="1:25" x14ac:dyDescent="0.2">
      <c r="A452">
        <v>2</v>
      </c>
      <c r="B452" t="s">
        <v>46</v>
      </c>
      <c r="C452" t="s">
        <v>6784</v>
      </c>
      <c r="D452">
        <v>0</v>
      </c>
      <c r="E452" t="s">
        <v>3331</v>
      </c>
      <c r="F452" t="s">
        <v>6899</v>
      </c>
      <c r="G452">
        <v>2</v>
      </c>
      <c r="H452" t="s">
        <v>6920</v>
      </c>
      <c r="I452" t="s">
        <v>6921</v>
      </c>
      <c r="J452">
        <v>0</v>
      </c>
      <c r="K452" s="73" t="s">
        <v>6922</v>
      </c>
      <c r="L452" t="s">
        <v>6923</v>
      </c>
      <c r="M452" t="str">
        <f t="shared" si="42"/>
        <v>343169</v>
      </c>
      <c r="N452" t="str">
        <f t="shared" si="43"/>
        <v>343450</v>
      </c>
      <c r="O452" s="76" t="str">
        <f t="shared" si="44"/>
        <v>343169000</v>
      </c>
      <c r="P452" s="76" t="str">
        <f t="shared" si="45"/>
        <v>343450999</v>
      </c>
      <c r="Q452" t="s">
        <v>5515</v>
      </c>
      <c r="R452" t="s">
        <v>5520</v>
      </c>
      <c r="S452" t="s">
        <v>6924</v>
      </c>
      <c r="T452" t="s">
        <v>6784</v>
      </c>
      <c r="U452" t="s">
        <v>5521</v>
      </c>
      <c r="V452" t="s">
        <v>6925</v>
      </c>
      <c r="W452" t="str">
        <f t="shared" si="46"/>
        <v>Varme  |  Gruppe 34 Gas-, el- og varmepumper  |  Gasbrændere</v>
      </c>
      <c r="X452" t="str">
        <f t="shared" si="47"/>
        <v>c2,34_,NavLev3_64</v>
      </c>
      <c r="Y452">
        <v>451</v>
      </c>
    </row>
    <row r="453" spans="1:25" x14ac:dyDescent="0.2">
      <c r="A453">
        <v>2</v>
      </c>
      <c r="B453" t="s">
        <v>46</v>
      </c>
      <c r="C453" t="s">
        <v>6784</v>
      </c>
      <c r="D453">
        <v>0</v>
      </c>
      <c r="E453" t="s">
        <v>3331</v>
      </c>
      <c r="F453" t="s">
        <v>6899</v>
      </c>
      <c r="G453">
        <v>2</v>
      </c>
      <c r="H453" t="s">
        <v>6926</v>
      </c>
      <c r="I453" t="s">
        <v>6927</v>
      </c>
      <c r="J453">
        <v>0</v>
      </c>
      <c r="K453" s="73" t="s">
        <v>6928</v>
      </c>
      <c r="L453" t="s">
        <v>6929</v>
      </c>
      <c r="M453" t="str">
        <f t="shared" si="42"/>
        <v>343500</v>
      </c>
      <c r="N453" t="str">
        <f t="shared" si="43"/>
        <v>343899</v>
      </c>
      <c r="O453" s="76" t="str">
        <f t="shared" si="44"/>
        <v>343500000</v>
      </c>
      <c r="P453" s="76" t="str">
        <f t="shared" si="45"/>
        <v>343899999</v>
      </c>
      <c r="Q453" t="s">
        <v>5515</v>
      </c>
      <c r="R453" t="s">
        <v>5520</v>
      </c>
      <c r="S453" t="s">
        <v>6930</v>
      </c>
      <c r="T453" t="s">
        <v>6784</v>
      </c>
      <c r="U453" t="s">
        <v>5521</v>
      </c>
      <c r="V453" t="s">
        <v>6931</v>
      </c>
      <c r="W453" t="str">
        <f t="shared" si="46"/>
        <v>Varme  |  Gruppe 34 Gas-, el- og varmepumper  |  Aftræksrør og gennemføringer</v>
      </c>
      <c r="X453" t="str">
        <f t="shared" si="47"/>
        <v>c2,34_,NavLev3_65</v>
      </c>
      <c r="Y453">
        <v>452</v>
      </c>
    </row>
    <row r="454" spans="1:25" x14ac:dyDescent="0.2">
      <c r="A454">
        <v>2</v>
      </c>
      <c r="B454" t="s">
        <v>46</v>
      </c>
      <c r="C454" t="s">
        <v>6784</v>
      </c>
      <c r="D454">
        <v>0</v>
      </c>
      <c r="E454" t="s">
        <v>3331</v>
      </c>
      <c r="F454" t="s">
        <v>6899</v>
      </c>
      <c r="G454">
        <v>2</v>
      </c>
      <c r="H454" t="s">
        <v>6932</v>
      </c>
      <c r="I454" t="s">
        <v>6933</v>
      </c>
      <c r="J454">
        <v>0</v>
      </c>
      <c r="K454" s="73" t="s">
        <v>6934</v>
      </c>
      <c r="L454" t="s">
        <v>6935</v>
      </c>
      <c r="M454" t="str">
        <f t="shared" si="42"/>
        <v>343900</v>
      </c>
      <c r="N454" t="str">
        <f t="shared" si="43"/>
        <v>343908</v>
      </c>
      <c r="O454" s="76" t="str">
        <f t="shared" si="44"/>
        <v>343900000</v>
      </c>
      <c r="P454" s="76" t="str">
        <f t="shared" si="45"/>
        <v>343908999</v>
      </c>
      <c r="Q454" t="s">
        <v>5515</v>
      </c>
      <c r="R454" t="s">
        <v>5520</v>
      </c>
      <c r="S454" t="s">
        <v>6936</v>
      </c>
      <c r="T454" t="s">
        <v>6784</v>
      </c>
      <c r="U454" t="s">
        <v>5521</v>
      </c>
      <c r="V454" t="s">
        <v>6937</v>
      </c>
      <c r="W454" t="str">
        <f t="shared" si="46"/>
        <v>Varme  |  Gruppe 34 Gas-, el- og varmepumper  |  Gasradiatorer, -terrassevarmere og tilbehør til gaskomfurer</v>
      </c>
      <c r="X454" t="str">
        <f t="shared" si="47"/>
        <v>c2,34_,NavLev3_66</v>
      </c>
      <c r="Y454">
        <v>453</v>
      </c>
    </row>
    <row r="455" spans="1:25" x14ac:dyDescent="0.2">
      <c r="A455">
        <v>2</v>
      </c>
      <c r="B455" t="s">
        <v>46</v>
      </c>
      <c r="C455" t="s">
        <v>6784</v>
      </c>
      <c r="D455">
        <v>0</v>
      </c>
      <c r="E455" t="s">
        <v>3331</v>
      </c>
      <c r="F455" t="s">
        <v>6899</v>
      </c>
      <c r="G455">
        <v>2</v>
      </c>
      <c r="H455" t="s">
        <v>6938</v>
      </c>
      <c r="I455" t="s">
        <v>6939</v>
      </c>
      <c r="J455">
        <v>0</v>
      </c>
      <c r="K455" s="73" t="s">
        <v>6940</v>
      </c>
      <c r="L455" t="s">
        <v>6941</v>
      </c>
      <c r="M455" t="str">
        <f t="shared" si="42"/>
        <v>344400</v>
      </c>
      <c r="N455" t="str">
        <f t="shared" si="43"/>
        <v>344499</v>
      </c>
      <c r="O455" s="76" t="str">
        <f t="shared" si="44"/>
        <v>344400000</v>
      </c>
      <c r="P455" s="76" t="str">
        <f t="shared" si="45"/>
        <v>344499999</v>
      </c>
      <c r="Q455" t="s">
        <v>5515</v>
      </c>
      <c r="R455" t="s">
        <v>5520</v>
      </c>
      <c r="S455" t="s">
        <v>6936</v>
      </c>
      <c r="T455" t="s">
        <v>6784</v>
      </c>
      <c r="U455" t="s">
        <v>5521</v>
      </c>
      <c r="V455" t="s">
        <v>6937</v>
      </c>
      <c r="W455" t="str">
        <f t="shared" si="46"/>
        <v>Varme  |  Gruppe 34 Gas-, el- og varmepumper  |  Gasradiatorer, -terrassevarmere og tilbehør til gaskomfurer</v>
      </c>
      <c r="X455" t="str">
        <f t="shared" si="47"/>
        <v>c2,34_,NavLev3_66</v>
      </c>
      <c r="Y455">
        <v>454</v>
      </c>
    </row>
    <row r="456" spans="1:25" x14ac:dyDescent="0.2">
      <c r="A456">
        <v>2</v>
      </c>
      <c r="B456" t="s">
        <v>46</v>
      </c>
      <c r="C456" t="s">
        <v>6784</v>
      </c>
      <c r="D456">
        <v>0</v>
      </c>
      <c r="E456" t="s">
        <v>3331</v>
      </c>
      <c r="F456" t="s">
        <v>6899</v>
      </c>
      <c r="G456">
        <v>2</v>
      </c>
      <c r="H456" t="s">
        <v>6938</v>
      </c>
      <c r="I456" t="s">
        <v>6939</v>
      </c>
      <c r="J456">
        <v>0</v>
      </c>
      <c r="K456" s="73" t="s">
        <v>6942</v>
      </c>
      <c r="L456" t="s">
        <v>6943</v>
      </c>
      <c r="M456" t="str">
        <f t="shared" si="42"/>
        <v>344600</v>
      </c>
      <c r="N456" t="str">
        <f t="shared" si="43"/>
        <v>344699</v>
      </c>
      <c r="O456" s="76" t="str">
        <f t="shared" si="44"/>
        <v>344600000</v>
      </c>
      <c r="P456" s="76" t="str">
        <f t="shared" si="45"/>
        <v>344699999</v>
      </c>
      <c r="Q456" t="s">
        <v>5515</v>
      </c>
      <c r="R456" t="s">
        <v>5520</v>
      </c>
      <c r="S456" t="s">
        <v>6936</v>
      </c>
      <c r="T456" t="s">
        <v>6784</v>
      </c>
      <c r="U456" t="s">
        <v>5521</v>
      </c>
      <c r="V456" t="s">
        <v>6937</v>
      </c>
      <c r="W456" t="str">
        <f t="shared" si="46"/>
        <v>Varme  |  Gruppe 34 Gas-, el- og varmepumper  |  Gasradiatorer, -terrassevarmere og tilbehør til gaskomfurer</v>
      </c>
      <c r="X456" t="str">
        <f t="shared" si="47"/>
        <v>c2,34_,NavLev3_66</v>
      </c>
      <c r="Y456">
        <v>455</v>
      </c>
    </row>
    <row r="457" spans="1:25" x14ac:dyDescent="0.2">
      <c r="A457">
        <v>2</v>
      </c>
      <c r="B457" t="s">
        <v>46</v>
      </c>
      <c r="C457" t="s">
        <v>6784</v>
      </c>
      <c r="D457">
        <v>0</v>
      </c>
      <c r="E457" t="s">
        <v>3331</v>
      </c>
      <c r="F457" t="s">
        <v>6899</v>
      </c>
      <c r="G457">
        <v>2</v>
      </c>
      <c r="H457" t="s">
        <v>6944</v>
      </c>
      <c r="I457" t="s">
        <v>6945</v>
      </c>
      <c r="J457">
        <v>0</v>
      </c>
      <c r="K457" s="73" t="s">
        <v>6946</v>
      </c>
      <c r="L457" t="s">
        <v>6947</v>
      </c>
      <c r="M457" t="str">
        <f t="shared" si="42"/>
        <v>345011</v>
      </c>
      <c r="N457" t="str">
        <f t="shared" si="43"/>
        <v>345090</v>
      </c>
      <c r="O457" s="76" t="str">
        <f t="shared" si="44"/>
        <v>345011000</v>
      </c>
      <c r="P457" s="76" t="str">
        <f t="shared" si="45"/>
        <v>345090999</v>
      </c>
      <c r="Q457" t="s">
        <v>5515</v>
      </c>
      <c r="R457" t="s">
        <v>5520</v>
      </c>
      <c r="S457" t="s">
        <v>6948</v>
      </c>
      <c r="T457" t="s">
        <v>6784</v>
      </c>
      <c r="U457" t="s">
        <v>5521</v>
      </c>
      <c r="V457" t="s">
        <v>6949</v>
      </c>
      <c r="W457" t="str">
        <f t="shared" si="46"/>
        <v>Varme  |  Gruppe 34 Gas-, el- og varmepumper  |  Elkedler og -vandvarmere</v>
      </c>
      <c r="X457" t="str">
        <f t="shared" si="47"/>
        <v>c2,34_,NavLev3_67</v>
      </c>
      <c r="Y457">
        <v>456</v>
      </c>
    </row>
    <row r="458" spans="1:25" x14ac:dyDescent="0.2">
      <c r="A458">
        <v>2</v>
      </c>
      <c r="B458" t="s">
        <v>46</v>
      </c>
      <c r="C458" t="s">
        <v>6784</v>
      </c>
      <c r="D458">
        <v>0</v>
      </c>
      <c r="E458" t="s">
        <v>3331</v>
      </c>
      <c r="F458" t="s">
        <v>6899</v>
      </c>
      <c r="G458">
        <v>2</v>
      </c>
      <c r="H458" t="s">
        <v>6950</v>
      </c>
      <c r="I458" t="s">
        <v>6951</v>
      </c>
      <c r="J458">
        <v>0</v>
      </c>
      <c r="K458" s="73" t="s">
        <v>6952</v>
      </c>
      <c r="L458" t="s">
        <v>6953</v>
      </c>
      <c r="M458" t="str">
        <f t="shared" si="42"/>
        <v>345101</v>
      </c>
      <c r="N458" t="str">
        <f t="shared" si="43"/>
        <v>345870</v>
      </c>
      <c r="O458" s="76" t="str">
        <f t="shared" si="44"/>
        <v>345101000</v>
      </c>
      <c r="P458" s="76" t="str">
        <f t="shared" si="45"/>
        <v>345870999</v>
      </c>
      <c r="Q458" t="s">
        <v>5515</v>
      </c>
      <c r="R458" t="s">
        <v>5520</v>
      </c>
      <c r="S458" t="s">
        <v>6948</v>
      </c>
      <c r="T458" t="s">
        <v>6784</v>
      </c>
      <c r="U458" t="s">
        <v>5521</v>
      </c>
      <c r="V458" t="s">
        <v>6949</v>
      </c>
      <c r="W458" t="str">
        <f t="shared" si="46"/>
        <v>Varme  |  Gruppe 34 Gas-, el- og varmepumper  |  Elkedler og -vandvarmere</v>
      </c>
      <c r="X458" t="str">
        <f t="shared" si="47"/>
        <v>c2,34_,NavLev3_67</v>
      </c>
      <c r="Y458">
        <v>457</v>
      </c>
    </row>
    <row r="459" spans="1:25" x14ac:dyDescent="0.2">
      <c r="A459">
        <v>2</v>
      </c>
      <c r="B459" t="s">
        <v>46</v>
      </c>
      <c r="C459" t="s">
        <v>6784</v>
      </c>
      <c r="D459">
        <v>0</v>
      </c>
      <c r="E459" t="s">
        <v>3331</v>
      </c>
      <c r="F459" t="s">
        <v>6899</v>
      </c>
      <c r="G459">
        <v>2</v>
      </c>
      <c r="H459" t="s">
        <v>6954</v>
      </c>
      <c r="I459" t="s">
        <v>6955</v>
      </c>
      <c r="J459">
        <v>0</v>
      </c>
      <c r="K459" s="73" t="s">
        <v>6956</v>
      </c>
      <c r="L459" t="s">
        <v>6957</v>
      </c>
      <c r="M459" t="str">
        <f t="shared" si="42"/>
        <v>345900</v>
      </c>
      <c r="N459" t="str">
        <f t="shared" si="43"/>
        <v>345999</v>
      </c>
      <c r="O459" s="76" t="str">
        <f t="shared" si="44"/>
        <v>345900000</v>
      </c>
      <c r="P459" s="76" t="str">
        <f t="shared" si="45"/>
        <v>345999999</v>
      </c>
      <c r="Q459" t="s">
        <v>5515</v>
      </c>
      <c r="R459" t="s">
        <v>5520</v>
      </c>
      <c r="S459" t="s">
        <v>6958</v>
      </c>
      <c r="T459" t="s">
        <v>6784</v>
      </c>
      <c r="U459" t="s">
        <v>5521</v>
      </c>
      <c r="V459" t="s">
        <v>6959</v>
      </c>
      <c r="W459" t="str">
        <f t="shared" si="46"/>
        <v>Varme  |  Gruppe 34 Gas-, el- og varmepumper  |  Varmekabler</v>
      </c>
      <c r="X459" t="str">
        <f t="shared" si="47"/>
        <v>c2,34_,NavLev3_68</v>
      </c>
      <c r="Y459">
        <v>458</v>
      </c>
    </row>
    <row r="460" spans="1:25" x14ac:dyDescent="0.2">
      <c r="A460">
        <v>2</v>
      </c>
      <c r="B460" t="s">
        <v>46</v>
      </c>
      <c r="C460" t="s">
        <v>6784</v>
      </c>
      <c r="D460">
        <v>0</v>
      </c>
      <c r="E460" t="s">
        <v>3331</v>
      </c>
      <c r="F460" t="s">
        <v>6899</v>
      </c>
      <c r="G460">
        <v>2</v>
      </c>
      <c r="H460" t="s">
        <v>6960</v>
      </c>
      <c r="I460" t="s">
        <v>6961</v>
      </c>
      <c r="J460">
        <v>0</v>
      </c>
      <c r="K460" s="73" t="s">
        <v>6962</v>
      </c>
      <c r="L460" t="s">
        <v>6963</v>
      </c>
      <c r="M460" t="str">
        <f t="shared" si="42"/>
        <v>346100</v>
      </c>
      <c r="N460" t="str">
        <f t="shared" si="43"/>
        <v>346899</v>
      </c>
      <c r="O460" s="76" t="str">
        <f t="shared" si="44"/>
        <v>346100000</v>
      </c>
      <c r="P460" s="76" t="str">
        <f t="shared" si="45"/>
        <v>346899999</v>
      </c>
      <c r="Q460" t="s">
        <v>5515</v>
      </c>
      <c r="R460" t="s">
        <v>5520</v>
      </c>
      <c r="S460" t="s">
        <v>6964</v>
      </c>
      <c r="T460" t="s">
        <v>6784</v>
      </c>
      <c r="U460" t="s">
        <v>5521</v>
      </c>
      <c r="V460" t="s">
        <v>6965</v>
      </c>
      <c r="W460" t="str">
        <f t="shared" si="46"/>
        <v>Varme  |  Gruppe 34 Gas-, el- og varmepumper  |  Varmepumper og klimaanlæg</v>
      </c>
      <c r="X460" t="str">
        <f t="shared" si="47"/>
        <v>c2,34_,NavLev3_69</v>
      </c>
      <c r="Y460">
        <v>459</v>
      </c>
    </row>
    <row r="461" spans="1:25" x14ac:dyDescent="0.2">
      <c r="A461">
        <v>2</v>
      </c>
      <c r="B461" t="s">
        <v>46</v>
      </c>
      <c r="C461" t="s">
        <v>6784</v>
      </c>
      <c r="D461">
        <v>0</v>
      </c>
      <c r="E461" t="s">
        <v>3331</v>
      </c>
      <c r="F461" t="s">
        <v>6899</v>
      </c>
      <c r="G461">
        <v>2</v>
      </c>
      <c r="H461" t="s">
        <v>6960</v>
      </c>
      <c r="I461" t="s">
        <v>6961</v>
      </c>
      <c r="J461">
        <v>0</v>
      </c>
      <c r="K461" s="73" t="s">
        <v>6966</v>
      </c>
      <c r="L461" t="s">
        <v>6967</v>
      </c>
      <c r="M461" t="str">
        <f t="shared" si="42"/>
        <v>346900</v>
      </c>
      <c r="N461" t="str">
        <f t="shared" si="43"/>
        <v>346999</v>
      </c>
      <c r="O461" s="76" t="str">
        <f t="shared" si="44"/>
        <v>346900000</v>
      </c>
      <c r="P461" s="76" t="str">
        <f t="shared" si="45"/>
        <v>346999999</v>
      </c>
      <c r="Q461" t="s">
        <v>5515</v>
      </c>
      <c r="R461" t="s">
        <v>5520</v>
      </c>
      <c r="S461" t="s">
        <v>6964</v>
      </c>
      <c r="T461" t="s">
        <v>6784</v>
      </c>
      <c r="U461" t="s">
        <v>5521</v>
      </c>
      <c r="V461" t="s">
        <v>6965</v>
      </c>
      <c r="W461" t="str">
        <f t="shared" si="46"/>
        <v>Varme  |  Gruppe 34 Gas-, el- og varmepumper  |  Varmepumper og klimaanlæg</v>
      </c>
      <c r="X461" t="str">
        <f t="shared" si="47"/>
        <v>c2,34_,NavLev3_69</v>
      </c>
      <c r="Y461">
        <v>460</v>
      </c>
    </row>
    <row r="462" spans="1:25" x14ac:dyDescent="0.2">
      <c r="A462">
        <v>2</v>
      </c>
      <c r="B462" t="s">
        <v>46</v>
      </c>
      <c r="C462" t="s">
        <v>6784</v>
      </c>
      <c r="D462">
        <v>0</v>
      </c>
      <c r="E462" t="s">
        <v>3331</v>
      </c>
      <c r="F462" t="s">
        <v>6899</v>
      </c>
      <c r="G462">
        <v>2</v>
      </c>
      <c r="H462" t="s">
        <v>6968</v>
      </c>
      <c r="I462" t="s">
        <v>6969</v>
      </c>
      <c r="J462">
        <v>0</v>
      </c>
      <c r="K462" s="73" t="s">
        <v>6970</v>
      </c>
      <c r="L462" t="s">
        <v>6971</v>
      </c>
      <c r="M462" t="str">
        <f t="shared" si="42"/>
        <v>347112</v>
      </c>
      <c r="N462" t="str">
        <f t="shared" si="43"/>
        <v>347699</v>
      </c>
      <c r="O462" s="76" t="str">
        <f t="shared" si="44"/>
        <v>347112000</v>
      </c>
      <c r="P462" s="76" t="str">
        <f t="shared" si="45"/>
        <v>347699999</v>
      </c>
      <c r="Q462" t="s">
        <v>5515</v>
      </c>
      <c r="R462" t="s">
        <v>5520</v>
      </c>
      <c r="S462" t="s">
        <v>6948</v>
      </c>
      <c r="T462" t="s">
        <v>6784</v>
      </c>
      <c r="U462" t="s">
        <v>5521</v>
      </c>
      <c r="V462" t="s">
        <v>6949</v>
      </c>
      <c r="W462" t="str">
        <f t="shared" si="46"/>
        <v>Varme  |  Gruppe 34 Gas-, el- og varmepumper  |  Elkedler og -vandvarmere</v>
      </c>
      <c r="X462" t="str">
        <f t="shared" si="47"/>
        <v>c2,34_,NavLev3_67</v>
      </c>
      <c r="Y462">
        <v>461</v>
      </c>
    </row>
    <row r="463" spans="1:25" x14ac:dyDescent="0.2">
      <c r="A463">
        <v>2</v>
      </c>
      <c r="B463" t="s">
        <v>46</v>
      </c>
      <c r="C463" t="s">
        <v>6784</v>
      </c>
      <c r="D463">
        <v>0</v>
      </c>
      <c r="E463" t="s">
        <v>3331</v>
      </c>
      <c r="F463" t="s">
        <v>6899</v>
      </c>
      <c r="G463">
        <v>2</v>
      </c>
      <c r="H463" t="s">
        <v>6972</v>
      </c>
      <c r="I463" t="s">
        <v>6973</v>
      </c>
      <c r="J463">
        <v>0</v>
      </c>
      <c r="K463" s="73" t="s">
        <v>6974</v>
      </c>
      <c r="L463" t="s">
        <v>6975</v>
      </c>
      <c r="M463" t="str">
        <f t="shared" si="42"/>
        <v>348000</v>
      </c>
      <c r="N463" t="str">
        <f t="shared" si="43"/>
        <v>348099</v>
      </c>
      <c r="O463" s="76" t="str">
        <f t="shared" si="44"/>
        <v>348000000</v>
      </c>
      <c r="P463" s="76" t="str">
        <f t="shared" si="45"/>
        <v>348099999</v>
      </c>
      <c r="Q463" t="s">
        <v>5515</v>
      </c>
      <c r="R463" t="s">
        <v>5520</v>
      </c>
      <c r="S463" t="s">
        <v>6976</v>
      </c>
      <c r="T463" t="s">
        <v>6784</v>
      </c>
      <c r="U463" t="s">
        <v>5521</v>
      </c>
      <c r="V463" t="s">
        <v>6977</v>
      </c>
      <c r="W463" t="str">
        <f t="shared" si="46"/>
        <v>Varme  |  Gruppe 34 Gas-, el- og varmepumper  |  Solvarme- og solcelleanlæg</v>
      </c>
      <c r="X463" t="str">
        <f t="shared" si="47"/>
        <v>c2,34_,NavLev3_70</v>
      </c>
      <c r="Y463">
        <v>462</v>
      </c>
    </row>
    <row r="464" spans="1:25" x14ac:dyDescent="0.2">
      <c r="A464">
        <v>2</v>
      </c>
      <c r="B464" t="s">
        <v>46</v>
      </c>
      <c r="C464" t="s">
        <v>6784</v>
      </c>
      <c r="D464">
        <v>0</v>
      </c>
      <c r="E464" t="s">
        <v>3331</v>
      </c>
      <c r="F464" t="s">
        <v>6899</v>
      </c>
      <c r="G464">
        <v>2</v>
      </c>
      <c r="H464" t="s">
        <v>6978</v>
      </c>
      <c r="I464" t="s">
        <v>6979</v>
      </c>
      <c r="J464">
        <v>0</v>
      </c>
      <c r="K464" s="73" t="s">
        <v>6980</v>
      </c>
      <c r="L464" t="s">
        <v>6981</v>
      </c>
      <c r="M464" t="str">
        <f t="shared" si="42"/>
        <v>348500</v>
      </c>
      <c r="N464" t="str">
        <f t="shared" si="43"/>
        <v>348899</v>
      </c>
      <c r="O464" s="76" t="str">
        <f t="shared" si="44"/>
        <v>348500000</v>
      </c>
      <c r="P464" s="76" t="str">
        <f t="shared" si="45"/>
        <v>348899999</v>
      </c>
      <c r="Q464" t="s">
        <v>5515</v>
      </c>
      <c r="R464" t="s">
        <v>5520</v>
      </c>
      <c r="S464" t="s">
        <v>6976</v>
      </c>
      <c r="T464" t="s">
        <v>6784</v>
      </c>
      <c r="U464" t="s">
        <v>5521</v>
      </c>
      <c r="V464" t="s">
        <v>6977</v>
      </c>
      <c r="W464" t="str">
        <f t="shared" si="46"/>
        <v>Varme  |  Gruppe 34 Gas-, el- og varmepumper  |  Solvarme- og solcelleanlæg</v>
      </c>
      <c r="X464" t="str">
        <f t="shared" si="47"/>
        <v>c2,34_,NavLev3_70</v>
      </c>
      <c r="Y464">
        <v>463</v>
      </c>
    </row>
    <row r="465" spans="1:25" x14ac:dyDescent="0.2">
      <c r="A465">
        <v>2</v>
      </c>
      <c r="B465" t="s">
        <v>46</v>
      </c>
      <c r="C465" t="s">
        <v>6784</v>
      </c>
      <c r="D465">
        <v>0</v>
      </c>
      <c r="E465" t="s">
        <v>3353</v>
      </c>
      <c r="F465" t="s">
        <v>6982</v>
      </c>
      <c r="G465">
        <v>2</v>
      </c>
      <c r="H465" t="s">
        <v>6983</v>
      </c>
      <c r="I465" t="s">
        <v>6984</v>
      </c>
      <c r="J465">
        <v>0</v>
      </c>
      <c r="K465" s="73" t="s">
        <v>6985</v>
      </c>
      <c r="L465" t="s">
        <v>6986</v>
      </c>
      <c r="M465" t="str">
        <f t="shared" si="42"/>
        <v>350000</v>
      </c>
      <c r="N465" t="str">
        <f t="shared" si="43"/>
        <v>350099</v>
      </c>
      <c r="O465" s="76" t="str">
        <f t="shared" si="44"/>
        <v>350000000</v>
      </c>
      <c r="P465" s="76" t="str">
        <f t="shared" si="45"/>
        <v>350099999</v>
      </c>
      <c r="Q465" t="s">
        <v>5515</v>
      </c>
      <c r="R465" t="s">
        <v>5522</v>
      </c>
      <c r="S465" t="s">
        <v>6987</v>
      </c>
      <c r="T465" t="s">
        <v>6784</v>
      </c>
      <c r="U465" t="s">
        <v>5523</v>
      </c>
      <c r="V465" t="s">
        <v>6988</v>
      </c>
      <c r="W465" t="str">
        <f t="shared" si="46"/>
        <v>Varme  |  Gruppe 35 Varmluft og ventilation  |  Ventilation til industri</v>
      </c>
      <c r="X465" t="str">
        <f t="shared" si="47"/>
        <v>c2,35_,NavLev3_71</v>
      </c>
      <c r="Y465">
        <v>464</v>
      </c>
    </row>
    <row r="466" spans="1:25" x14ac:dyDescent="0.2">
      <c r="A466">
        <v>2</v>
      </c>
      <c r="B466" t="s">
        <v>46</v>
      </c>
      <c r="C466" t="s">
        <v>6784</v>
      </c>
      <c r="D466">
        <v>0</v>
      </c>
      <c r="E466" t="s">
        <v>3353</v>
      </c>
      <c r="F466" t="s">
        <v>6982</v>
      </c>
      <c r="G466">
        <v>2</v>
      </c>
      <c r="H466" t="s">
        <v>6989</v>
      </c>
      <c r="I466" t="s">
        <v>6990</v>
      </c>
      <c r="J466">
        <v>0</v>
      </c>
      <c r="K466" s="73" t="s">
        <v>6991</v>
      </c>
      <c r="L466" t="s">
        <v>6992</v>
      </c>
      <c r="M466" t="str">
        <f t="shared" si="42"/>
        <v>350100</v>
      </c>
      <c r="N466" t="str">
        <f t="shared" si="43"/>
        <v>352299</v>
      </c>
      <c r="O466" s="76" t="str">
        <f t="shared" si="44"/>
        <v>350100000</v>
      </c>
      <c r="P466" s="76" t="str">
        <f t="shared" si="45"/>
        <v>352299999</v>
      </c>
      <c r="Q466" t="s">
        <v>5515</v>
      </c>
      <c r="R466" t="s">
        <v>5522</v>
      </c>
      <c r="S466" t="s">
        <v>6993</v>
      </c>
      <c r="T466" t="s">
        <v>6784</v>
      </c>
      <c r="U466" t="s">
        <v>5523</v>
      </c>
      <c r="V466" t="s">
        <v>6994</v>
      </c>
      <c r="W466" t="str">
        <f t="shared" si="46"/>
        <v>Varme  |  Gruppe 35 Varmluft og ventilation  |  Varmluftaggregater</v>
      </c>
      <c r="X466" t="str">
        <f t="shared" si="47"/>
        <v>c2,35_,NavLev3_72</v>
      </c>
      <c r="Y466">
        <v>465</v>
      </c>
    </row>
    <row r="467" spans="1:25" x14ac:dyDescent="0.2">
      <c r="A467">
        <v>2</v>
      </c>
      <c r="B467" t="s">
        <v>46</v>
      </c>
      <c r="C467" t="s">
        <v>6784</v>
      </c>
      <c r="D467">
        <v>0</v>
      </c>
      <c r="E467" t="s">
        <v>3353</v>
      </c>
      <c r="F467" t="s">
        <v>6982</v>
      </c>
      <c r="G467">
        <v>2</v>
      </c>
      <c r="H467" t="s">
        <v>6995</v>
      </c>
      <c r="I467" t="s">
        <v>6996</v>
      </c>
      <c r="J467">
        <v>0</v>
      </c>
      <c r="K467" s="73" t="s">
        <v>6997</v>
      </c>
      <c r="L467" t="s">
        <v>6998</v>
      </c>
      <c r="M467" t="str">
        <f t="shared" si="42"/>
        <v>352700</v>
      </c>
      <c r="N467" t="str">
        <f t="shared" si="43"/>
        <v>352799</v>
      </c>
      <c r="O467" s="76" t="str">
        <f t="shared" si="44"/>
        <v>352700000</v>
      </c>
      <c r="P467" s="76" t="str">
        <f t="shared" si="45"/>
        <v>352799999</v>
      </c>
      <c r="Q467" t="s">
        <v>5515</v>
      </c>
      <c r="R467" t="s">
        <v>5522</v>
      </c>
      <c r="S467" t="s">
        <v>6999</v>
      </c>
      <c r="T467" t="s">
        <v>6784</v>
      </c>
      <c r="U467" t="s">
        <v>5523</v>
      </c>
      <c r="V467" t="s">
        <v>7000</v>
      </c>
      <c r="W467" t="str">
        <f t="shared" si="46"/>
        <v>Varme  |  Gruppe 35 Varmluft og ventilation  |  Ventilation</v>
      </c>
      <c r="X467" t="str">
        <f t="shared" si="47"/>
        <v>c2,35_,NavLev3_73</v>
      </c>
      <c r="Y467">
        <v>466</v>
      </c>
    </row>
    <row r="468" spans="1:25" x14ac:dyDescent="0.2">
      <c r="A468">
        <v>2</v>
      </c>
      <c r="B468" t="s">
        <v>46</v>
      </c>
      <c r="C468" t="s">
        <v>6784</v>
      </c>
      <c r="D468">
        <v>0</v>
      </c>
      <c r="E468" t="s">
        <v>3353</v>
      </c>
      <c r="F468" t="s">
        <v>6982</v>
      </c>
      <c r="G468">
        <v>2</v>
      </c>
      <c r="H468" t="s">
        <v>7001</v>
      </c>
      <c r="I468" t="s">
        <v>7002</v>
      </c>
      <c r="J468">
        <v>0</v>
      </c>
      <c r="K468" s="73" t="s">
        <v>7003</v>
      </c>
      <c r="L468" t="s">
        <v>7004</v>
      </c>
      <c r="M468" t="str">
        <f t="shared" si="42"/>
        <v>352800</v>
      </c>
      <c r="N468" t="str">
        <f t="shared" si="43"/>
        <v>353199</v>
      </c>
      <c r="O468" s="76" t="str">
        <f t="shared" si="44"/>
        <v>352800000</v>
      </c>
      <c r="P468" s="76" t="str">
        <f t="shared" si="45"/>
        <v>353199999</v>
      </c>
      <c r="Q468" t="s">
        <v>5515</v>
      </c>
      <c r="R468" t="s">
        <v>5522</v>
      </c>
      <c r="S468" t="s">
        <v>6999</v>
      </c>
      <c r="T468" t="s">
        <v>6784</v>
      </c>
      <c r="U468" t="s">
        <v>5523</v>
      </c>
      <c r="V468" t="s">
        <v>7000</v>
      </c>
      <c r="W468" t="str">
        <f t="shared" si="46"/>
        <v>Varme  |  Gruppe 35 Varmluft og ventilation  |  Ventilation</v>
      </c>
      <c r="X468" t="str">
        <f t="shared" si="47"/>
        <v>c2,35_,NavLev3_73</v>
      </c>
      <c r="Y468">
        <v>467</v>
      </c>
    </row>
    <row r="469" spans="1:25" x14ac:dyDescent="0.2">
      <c r="A469">
        <v>2</v>
      </c>
      <c r="B469" t="s">
        <v>46</v>
      </c>
      <c r="C469" t="s">
        <v>6784</v>
      </c>
      <c r="D469">
        <v>0</v>
      </c>
      <c r="E469" t="s">
        <v>3353</v>
      </c>
      <c r="F469" t="s">
        <v>6982</v>
      </c>
      <c r="G469">
        <v>2</v>
      </c>
      <c r="H469" t="s">
        <v>7001</v>
      </c>
      <c r="I469" t="s">
        <v>7002</v>
      </c>
      <c r="J469">
        <v>0</v>
      </c>
      <c r="K469" s="73" t="s">
        <v>7005</v>
      </c>
      <c r="L469" t="s">
        <v>7006</v>
      </c>
      <c r="M469" t="str">
        <f t="shared" si="42"/>
        <v>353240</v>
      </c>
      <c r="N469" t="str">
        <f t="shared" si="43"/>
        <v>353399</v>
      </c>
      <c r="O469" s="76" t="str">
        <f t="shared" si="44"/>
        <v>353240000</v>
      </c>
      <c r="P469" s="76" t="str">
        <f t="shared" si="45"/>
        <v>353399999</v>
      </c>
      <c r="Q469" t="s">
        <v>5515</v>
      </c>
      <c r="R469" t="s">
        <v>5522</v>
      </c>
      <c r="S469" t="s">
        <v>6999</v>
      </c>
      <c r="T469" t="s">
        <v>6784</v>
      </c>
      <c r="U469" t="s">
        <v>5523</v>
      </c>
      <c r="V469" t="s">
        <v>7000</v>
      </c>
      <c r="W469" t="str">
        <f t="shared" si="46"/>
        <v>Varme  |  Gruppe 35 Varmluft og ventilation  |  Ventilation</v>
      </c>
      <c r="X469" t="str">
        <f t="shared" si="47"/>
        <v>c2,35_,NavLev3_73</v>
      </c>
      <c r="Y469">
        <v>468</v>
      </c>
    </row>
    <row r="470" spans="1:25" x14ac:dyDescent="0.2">
      <c r="A470">
        <v>2</v>
      </c>
      <c r="B470" t="s">
        <v>46</v>
      </c>
      <c r="C470" t="s">
        <v>6784</v>
      </c>
      <c r="D470">
        <v>0</v>
      </c>
      <c r="E470" t="s">
        <v>3353</v>
      </c>
      <c r="F470" t="s">
        <v>6982</v>
      </c>
      <c r="G470">
        <v>2</v>
      </c>
      <c r="H470" t="s">
        <v>7007</v>
      </c>
      <c r="I470" t="s">
        <v>7008</v>
      </c>
      <c r="J470">
        <v>0</v>
      </c>
      <c r="K470" s="73" t="s">
        <v>7009</v>
      </c>
      <c r="L470" t="s">
        <v>7010</v>
      </c>
      <c r="M470" t="str">
        <f t="shared" si="42"/>
        <v>353400</v>
      </c>
      <c r="N470" t="str">
        <f t="shared" si="43"/>
        <v>353896</v>
      </c>
      <c r="O470" s="76" t="str">
        <f t="shared" si="44"/>
        <v>353400000</v>
      </c>
      <c r="P470" s="76" t="str">
        <f t="shared" si="45"/>
        <v>353896999</v>
      </c>
      <c r="Q470" t="s">
        <v>5515</v>
      </c>
      <c r="R470" t="s">
        <v>5522</v>
      </c>
      <c r="S470" t="s">
        <v>6999</v>
      </c>
      <c r="T470" t="s">
        <v>6784</v>
      </c>
      <c r="U470" t="s">
        <v>5523</v>
      </c>
      <c r="V470" t="s">
        <v>7000</v>
      </c>
      <c r="W470" t="str">
        <f t="shared" si="46"/>
        <v>Varme  |  Gruppe 35 Varmluft og ventilation  |  Ventilation</v>
      </c>
      <c r="X470" t="str">
        <f t="shared" si="47"/>
        <v>c2,35_,NavLev3_73</v>
      </c>
      <c r="Y470">
        <v>469</v>
      </c>
    </row>
    <row r="471" spans="1:25" x14ac:dyDescent="0.2">
      <c r="A471">
        <v>2</v>
      </c>
      <c r="B471" t="s">
        <v>46</v>
      </c>
      <c r="C471" t="s">
        <v>6784</v>
      </c>
      <c r="D471">
        <v>0</v>
      </c>
      <c r="E471" t="s">
        <v>3353</v>
      </c>
      <c r="F471" t="s">
        <v>6982</v>
      </c>
      <c r="G471">
        <v>2</v>
      </c>
      <c r="H471" t="s">
        <v>7007</v>
      </c>
      <c r="I471" t="s">
        <v>7008</v>
      </c>
      <c r="J471">
        <v>0</v>
      </c>
      <c r="K471" s="73" t="s">
        <v>7011</v>
      </c>
      <c r="L471" t="s">
        <v>7012</v>
      </c>
      <c r="M471" t="str">
        <f t="shared" si="42"/>
        <v>353900</v>
      </c>
      <c r="N471" t="str">
        <f t="shared" si="43"/>
        <v>353999</v>
      </c>
      <c r="O471" s="76" t="str">
        <f t="shared" si="44"/>
        <v>353900000</v>
      </c>
      <c r="P471" s="76" t="str">
        <f t="shared" si="45"/>
        <v>353999999</v>
      </c>
      <c r="Q471" t="s">
        <v>5515</v>
      </c>
      <c r="R471" t="s">
        <v>5522</v>
      </c>
      <c r="S471" t="s">
        <v>6999</v>
      </c>
      <c r="T471" t="s">
        <v>6784</v>
      </c>
      <c r="U471" t="s">
        <v>5523</v>
      </c>
      <c r="V471" t="s">
        <v>7000</v>
      </c>
      <c r="W471" t="str">
        <f t="shared" si="46"/>
        <v>Varme  |  Gruppe 35 Varmluft og ventilation  |  Ventilation</v>
      </c>
      <c r="X471" t="str">
        <f t="shared" si="47"/>
        <v>c2,35_,NavLev3_73</v>
      </c>
      <c r="Y471">
        <v>470</v>
      </c>
    </row>
    <row r="472" spans="1:25" x14ac:dyDescent="0.2">
      <c r="A472">
        <v>2</v>
      </c>
      <c r="B472" t="s">
        <v>46</v>
      </c>
      <c r="C472" t="s">
        <v>6784</v>
      </c>
      <c r="D472">
        <v>0</v>
      </c>
      <c r="E472" t="s">
        <v>3353</v>
      </c>
      <c r="F472" t="s">
        <v>6982</v>
      </c>
      <c r="G472">
        <v>2</v>
      </c>
      <c r="H472" t="s">
        <v>7007</v>
      </c>
      <c r="I472" t="s">
        <v>7008</v>
      </c>
      <c r="J472">
        <v>0</v>
      </c>
      <c r="K472" s="73" t="s">
        <v>7013</v>
      </c>
      <c r="L472" t="s">
        <v>7014</v>
      </c>
      <c r="M472" t="str">
        <f t="shared" si="42"/>
        <v>354000</v>
      </c>
      <c r="N472" t="str">
        <f t="shared" si="43"/>
        <v>354299</v>
      </c>
      <c r="O472" s="76" t="str">
        <f t="shared" si="44"/>
        <v>354000000</v>
      </c>
      <c r="P472" s="76" t="str">
        <f t="shared" si="45"/>
        <v>354299999</v>
      </c>
      <c r="Q472" t="s">
        <v>5515</v>
      </c>
      <c r="R472" t="s">
        <v>5522</v>
      </c>
      <c r="S472" t="s">
        <v>6999</v>
      </c>
      <c r="T472" t="s">
        <v>6784</v>
      </c>
      <c r="U472" t="s">
        <v>5523</v>
      </c>
      <c r="V472" t="s">
        <v>7000</v>
      </c>
      <c r="W472" t="str">
        <f t="shared" si="46"/>
        <v>Varme  |  Gruppe 35 Varmluft og ventilation  |  Ventilation</v>
      </c>
      <c r="X472" t="str">
        <f t="shared" si="47"/>
        <v>c2,35_,NavLev3_73</v>
      </c>
      <c r="Y472">
        <v>471</v>
      </c>
    </row>
    <row r="473" spans="1:25" x14ac:dyDescent="0.2">
      <c r="A473">
        <v>2</v>
      </c>
      <c r="B473" t="s">
        <v>46</v>
      </c>
      <c r="C473" t="s">
        <v>6784</v>
      </c>
      <c r="D473">
        <v>0</v>
      </c>
      <c r="E473" t="s">
        <v>3353</v>
      </c>
      <c r="F473" t="s">
        <v>6982</v>
      </c>
      <c r="G473">
        <v>2</v>
      </c>
      <c r="H473" t="s">
        <v>7007</v>
      </c>
      <c r="I473" t="s">
        <v>7008</v>
      </c>
      <c r="J473">
        <v>0</v>
      </c>
      <c r="K473" s="73" t="s">
        <v>7015</v>
      </c>
      <c r="L473" t="s">
        <v>7016</v>
      </c>
      <c r="M473" t="str">
        <f t="shared" si="42"/>
        <v>354306</v>
      </c>
      <c r="N473" t="str">
        <f t="shared" si="43"/>
        <v>354399</v>
      </c>
      <c r="O473" s="76" t="str">
        <f t="shared" si="44"/>
        <v>354306000</v>
      </c>
      <c r="P473" s="76" t="str">
        <f t="shared" si="45"/>
        <v>354399999</v>
      </c>
      <c r="Q473" t="s">
        <v>5515</v>
      </c>
      <c r="R473" t="s">
        <v>5522</v>
      </c>
      <c r="S473" t="s">
        <v>6999</v>
      </c>
      <c r="T473" t="s">
        <v>6784</v>
      </c>
      <c r="U473" t="s">
        <v>5523</v>
      </c>
      <c r="V473" t="s">
        <v>7000</v>
      </c>
      <c r="W473" t="str">
        <f t="shared" si="46"/>
        <v>Varme  |  Gruppe 35 Varmluft og ventilation  |  Ventilation</v>
      </c>
      <c r="X473" t="str">
        <f t="shared" si="47"/>
        <v>c2,35_,NavLev3_73</v>
      </c>
      <c r="Y473">
        <v>472</v>
      </c>
    </row>
    <row r="474" spans="1:25" x14ac:dyDescent="0.2">
      <c r="A474">
        <v>2</v>
      </c>
      <c r="B474" t="s">
        <v>46</v>
      </c>
      <c r="C474" t="s">
        <v>6784</v>
      </c>
      <c r="D474">
        <v>0</v>
      </c>
      <c r="E474" t="s">
        <v>3353</v>
      </c>
      <c r="F474" t="s">
        <v>6982</v>
      </c>
      <c r="G474">
        <v>2</v>
      </c>
      <c r="H474" t="s">
        <v>7007</v>
      </c>
      <c r="I474" t="s">
        <v>7008</v>
      </c>
      <c r="J474">
        <v>0</v>
      </c>
      <c r="K474" s="73" t="s">
        <v>7017</v>
      </c>
      <c r="L474" t="s">
        <v>7018</v>
      </c>
      <c r="M474" t="str">
        <f t="shared" si="42"/>
        <v>354400</v>
      </c>
      <c r="N474" t="str">
        <f t="shared" si="43"/>
        <v>354499</v>
      </c>
      <c r="O474" s="76" t="str">
        <f t="shared" si="44"/>
        <v>354400000</v>
      </c>
      <c r="P474" s="76" t="str">
        <f t="shared" si="45"/>
        <v>354499999</v>
      </c>
      <c r="Q474" t="s">
        <v>5515</v>
      </c>
      <c r="R474" t="s">
        <v>5522</v>
      </c>
      <c r="S474" t="s">
        <v>6999</v>
      </c>
      <c r="T474" t="s">
        <v>6784</v>
      </c>
      <c r="U474" t="s">
        <v>5523</v>
      </c>
      <c r="V474" t="s">
        <v>7000</v>
      </c>
      <c r="W474" t="str">
        <f t="shared" si="46"/>
        <v>Varme  |  Gruppe 35 Varmluft og ventilation  |  Ventilation</v>
      </c>
      <c r="X474" t="str">
        <f t="shared" si="47"/>
        <v>c2,35_,NavLev3_73</v>
      </c>
      <c r="Y474">
        <v>473</v>
      </c>
    </row>
    <row r="475" spans="1:25" x14ac:dyDescent="0.2">
      <c r="A475">
        <v>2</v>
      </c>
      <c r="B475" t="s">
        <v>46</v>
      </c>
      <c r="C475" t="s">
        <v>6784</v>
      </c>
      <c r="D475">
        <v>0</v>
      </c>
      <c r="E475" t="s">
        <v>3353</v>
      </c>
      <c r="F475" t="s">
        <v>6982</v>
      </c>
      <c r="G475">
        <v>2</v>
      </c>
      <c r="H475" t="s">
        <v>7019</v>
      </c>
      <c r="I475" t="s">
        <v>7020</v>
      </c>
      <c r="J475">
        <v>0</v>
      </c>
      <c r="K475" s="73" t="s">
        <v>7021</v>
      </c>
      <c r="L475" t="s">
        <v>7022</v>
      </c>
      <c r="M475" t="str">
        <f t="shared" si="42"/>
        <v>354500</v>
      </c>
      <c r="N475" t="str">
        <f t="shared" si="43"/>
        <v>355378</v>
      </c>
      <c r="O475" s="76" t="str">
        <f t="shared" si="44"/>
        <v>354500000</v>
      </c>
      <c r="P475" s="76" t="str">
        <f t="shared" si="45"/>
        <v>355378999</v>
      </c>
      <c r="Q475" t="s">
        <v>5515</v>
      </c>
      <c r="R475" t="s">
        <v>5522</v>
      </c>
      <c r="S475" t="s">
        <v>6999</v>
      </c>
      <c r="T475" t="s">
        <v>6784</v>
      </c>
      <c r="U475" t="s">
        <v>5523</v>
      </c>
      <c r="V475" t="s">
        <v>7000</v>
      </c>
      <c r="W475" t="str">
        <f t="shared" si="46"/>
        <v>Varme  |  Gruppe 35 Varmluft og ventilation  |  Ventilation</v>
      </c>
      <c r="X475" t="str">
        <f t="shared" si="47"/>
        <v>c2,35_,NavLev3_73</v>
      </c>
      <c r="Y475">
        <v>474</v>
      </c>
    </row>
    <row r="476" spans="1:25" x14ac:dyDescent="0.2">
      <c r="A476">
        <v>2</v>
      </c>
      <c r="B476" t="s">
        <v>46</v>
      </c>
      <c r="C476" t="s">
        <v>6784</v>
      </c>
      <c r="D476">
        <v>0</v>
      </c>
      <c r="E476" t="s">
        <v>3353</v>
      </c>
      <c r="F476" t="s">
        <v>6982</v>
      </c>
      <c r="G476">
        <v>2</v>
      </c>
      <c r="H476" t="s">
        <v>7023</v>
      </c>
      <c r="I476" t="s">
        <v>7024</v>
      </c>
      <c r="J476">
        <v>0</v>
      </c>
      <c r="K476" s="73" t="s">
        <v>7025</v>
      </c>
      <c r="L476" t="s">
        <v>7026</v>
      </c>
      <c r="M476" t="str">
        <f t="shared" si="42"/>
        <v>355500</v>
      </c>
      <c r="N476" t="str">
        <f t="shared" si="43"/>
        <v>355699</v>
      </c>
      <c r="O476" s="76" t="str">
        <f t="shared" si="44"/>
        <v>355500000</v>
      </c>
      <c r="P476" s="76" t="str">
        <f t="shared" si="45"/>
        <v>355699999</v>
      </c>
      <c r="Q476" t="s">
        <v>5515</v>
      </c>
      <c r="R476" t="s">
        <v>5522</v>
      </c>
      <c r="S476" t="s">
        <v>7027</v>
      </c>
      <c r="T476" t="s">
        <v>6784</v>
      </c>
      <c r="U476" t="s">
        <v>5523</v>
      </c>
      <c r="V476" t="s">
        <v>7028</v>
      </c>
      <c r="W476" t="str">
        <f t="shared" si="46"/>
        <v>Varme  |  Gruppe 35 Varmluft og ventilation  |  Varmlufttæpper</v>
      </c>
      <c r="X476" t="str">
        <f t="shared" si="47"/>
        <v>c2,35_,NavLev3_74</v>
      </c>
      <c r="Y476">
        <v>475</v>
      </c>
    </row>
    <row r="477" spans="1:25" x14ac:dyDescent="0.2">
      <c r="A477">
        <v>2</v>
      </c>
      <c r="B477" t="s">
        <v>46</v>
      </c>
      <c r="C477" t="s">
        <v>6784</v>
      </c>
      <c r="D477">
        <v>0</v>
      </c>
      <c r="E477" t="s">
        <v>3353</v>
      </c>
      <c r="F477" t="s">
        <v>6982</v>
      </c>
      <c r="G477">
        <v>2</v>
      </c>
      <c r="H477" t="s">
        <v>7023</v>
      </c>
      <c r="I477" t="s">
        <v>7024</v>
      </c>
      <c r="J477">
        <v>0</v>
      </c>
      <c r="K477" s="73" t="s">
        <v>7029</v>
      </c>
      <c r="L477" t="s">
        <v>7030</v>
      </c>
      <c r="M477" t="str">
        <f t="shared" si="42"/>
        <v>355891</v>
      </c>
      <c r="N477" t="str">
        <f t="shared" si="43"/>
        <v>355993</v>
      </c>
      <c r="O477" s="76" t="str">
        <f t="shared" si="44"/>
        <v>355891000</v>
      </c>
      <c r="P477" s="76" t="str">
        <f t="shared" si="45"/>
        <v>355993999</v>
      </c>
      <c r="Q477" t="s">
        <v>5515</v>
      </c>
      <c r="R477" t="s">
        <v>5522</v>
      </c>
      <c r="S477" t="s">
        <v>6999</v>
      </c>
      <c r="T477" t="s">
        <v>6784</v>
      </c>
      <c r="U477" t="s">
        <v>5523</v>
      </c>
      <c r="V477" t="s">
        <v>7000</v>
      </c>
      <c r="W477" t="str">
        <f t="shared" si="46"/>
        <v>Varme  |  Gruppe 35 Varmluft og ventilation  |  Ventilation</v>
      </c>
      <c r="X477" t="str">
        <f t="shared" si="47"/>
        <v>c2,35_,NavLev3_73</v>
      </c>
      <c r="Y477">
        <v>476</v>
      </c>
    </row>
    <row r="478" spans="1:25" x14ac:dyDescent="0.2">
      <c r="A478">
        <v>2</v>
      </c>
      <c r="B478" t="s">
        <v>46</v>
      </c>
      <c r="C478" t="s">
        <v>6784</v>
      </c>
      <c r="D478">
        <v>0</v>
      </c>
      <c r="E478" t="s">
        <v>3353</v>
      </c>
      <c r="F478" t="s">
        <v>6982</v>
      </c>
      <c r="G478">
        <v>2</v>
      </c>
      <c r="H478" t="s">
        <v>7023</v>
      </c>
      <c r="I478" t="s">
        <v>7024</v>
      </c>
      <c r="J478">
        <v>0</v>
      </c>
      <c r="K478" s="73" t="s">
        <v>7031</v>
      </c>
      <c r="L478" t="s">
        <v>7032</v>
      </c>
      <c r="M478" t="str">
        <f t="shared" si="42"/>
        <v>356000</v>
      </c>
      <c r="N478" t="str">
        <f t="shared" si="43"/>
        <v>356099</v>
      </c>
      <c r="O478" s="76" t="str">
        <f t="shared" si="44"/>
        <v>356000000</v>
      </c>
      <c r="P478" s="76" t="str">
        <f t="shared" si="45"/>
        <v>356099999</v>
      </c>
      <c r="Q478" t="s">
        <v>5515</v>
      </c>
      <c r="R478" t="s">
        <v>5522</v>
      </c>
      <c r="S478" t="s">
        <v>6999</v>
      </c>
      <c r="T478" t="s">
        <v>6784</v>
      </c>
      <c r="U478" t="s">
        <v>5523</v>
      </c>
      <c r="V478" t="s">
        <v>7000</v>
      </c>
      <c r="W478" t="str">
        <f t="shared" si="46"/>
        <v>Varme  |  Gruppe 35 Varmluft og ventilation  |  Ventilation</v>
      </c>
      <c r="X478" t="str">
        <f t="shared" si="47"/>
        <v>c2,35_,NavLev3_73</v>
      </c>
      <c r="Y478">
        <v>477</v>
      </c>
    </row>
    <row r="479" spans="1:25" x14ac:dyDescent="0.2">
      <c r="A479">
        <v>2</v>
      </c>
      <c r="B479" t="s">
        <v>46</v>
      </c>
      <c r="C479" t="s">
        <v>6784</v>
      </c>
      <c r="D479">
        <v>0</v>
      </c>
      <c r="E479" t="s">
        <v>3353</v>
      </c>
      <c r="F479" t="s">
        <v>6982</v>
      </c>
      <c r="G479">
        <v>2</v>
      </c>
      <c r="H479" t="s">
        <v>7023</v>
      </c>
      <c r="I479" t="s">
        <v>7024</v>
      </c>
      <c r="J479">
        <v>0</v>
      </c>
      <c r="K479" s="73" t="s">
        <v>7033</v>
      </c>
      <c r="L479" t="s">
        <v>7034</v>
      </c>
      <c r="M479" t="str">
        <f t="shared" si="42"/>
        <v>356400</v>
      </c>
      <c r="N479" t="str">
        <f t="shared" si="43"/>
        <v>356499</v>
      </c>
      <c r="O479" s="76" t="str">
        <f t="shared" si="44"/>
        <v>356400000</v>
      </c>
      <c r="P479" s="76" t="str">
        <f t="shared" si="45"/>
        <v>356499999</v>
      </c>
      <c r="Q479" t="s">
        <v>5515</v>
      </c>
      <c r="R479" t="s">
        <v>5522</v>
      </c>
      <c r="S479" t="s">
        <v>6999</v>
      </c>
      <c r="T479" t="s">
        <v>6784</v>
      </c>
      <c r="U479" t="s">
        <v>5523</v>
      </c>
      <c r="V479" t="s">
        <v>7000</v>
      </c>
      <c r="W479" t="str">
        <f t="shared" si="46"/>
        <v>Varme  |  Gruppe 35 Varmluft og ventilation  |  Ventilation</v>
      </c>
      <c r="X479" t="str">
        <f t="shared" si="47"/>
        <v>c2,35_,NavLev3_73</v>
      </c>
      <c r="Y479">
        <v>478</v>
      </c>
    </row>
    <row r="480" spans="1:25" x14ac:dyDescent="0.2">
      <c r="A480">
        <v>2</v>
      </c>
      <c r="B480" t="s">
        <v>46</v>
      </c>
      <c r="C480" t="s">
        <v>6784</v>
      </c>
      <c r="D480">
        <v>0</v>
      </c>
      <c r="E480" t="s">
        <v>3353</v>
      </c>
      <c r="F480" t="s">
        <v>6982</v>
      </c>
      <c r="G480">
        <v>2</v>
      </c>
      <c r="H480" t="s">
        <v>7035</v>
      </c>
      <c r="I480" t="s">
        <v>7036</v>
      </c>
      <c r="J480">
        <v>0</v>
      </c>
      <c r="K480" s="73" t="s">
        <v>7037</v>
      </c>
      <c r="L480" t="s">
        <v>7038</v>
      </c>
      <c r="M480" t="str">
        <f t="shared" si="42"/>
        <v>356900</v>
      </c>
      <c r="N480" t="str">
        <f t="shared" si="43"/>
        <v>357499</v>
      </c>
      <c r="O480" s="76" t="str">
        <f t="shared" si="44"/>
        <v>356900000</v>
      </c>
      <c r="P480" s="76" t="str">
        <f t="shared" si="45"/>
        <v>357499999</v>
      </c>
      <c r="Q480" t="s">
        <v>5515</v>
      </c>
      <c r="R480" t="s">
        <v>5522</v>
      </c>
      <c r="S480" t="s">
        <v>6999</v>
      </c>
      <c r="T480" t="s">
        <v>6784</v>
      </c>
      <c r="U480" t="s">
        <v>5523</v>
      </c>
      <c r="V480" t="s">
        <v>7000</v>
      </c>
      <c r="W480" t="str">
        <f t="shared" si="46"/>
        <v>Varme  |  Gruppe 35 Varmluft og ventilation  |  Ventilation</v>
      </c>
      <c r="X480" t="str">
        <f t="shared" si="47"/>
        <v>c2,35_,NavLev3_73</v>
      </c>
      <c r="Y480">
        <v>479</v>
      </c>
    </row>
    <row r="481" spans="1:25" x14ac:dyDescent="0.2">
      <c r="A481">
        <v>2</v>
      </c>
      <c r="B481" t="s">
        <v>46</v>
      </c>
      <c r="C481" t="s">
        <v>6784</v>
      </c>
      <c r="D481">
        <v>0</v>
      </c>
      <c r="E481" t="s">
        <v>3353</v>
      </c>
      <c r="F481" t="s">
        <v>6982</v>
      </c>
      <c r="G481">
        <v>2</v>
      </c>
      <c r="H481" t="s">
        <v>7035</v>
      </c>
      <c r="I481" t="s">
        <v>7036</v>
      </c>
      <c r="J481">
        <v>0</v>
      </c>
      <c r="K481" s="73" t="s">
        <v>7039</v>
      </c>
      <c r="L481" t="s">
        <v>7040</v>
      </c>
      <c r="M481" t="str">
        <f t="shared" si="42"/>
        <v>357000</v>
      </c>
      <c r="N481" t="str">
        <f t="shared" si="43"/>
        <v>357499</v>
      </c>
      <c r="O481" s="76" t="str">
        <f t="shared" si="44"/>
        <v>357000000</v>
      </c>
      <c r="P481" s="76" t="str">
        <f t="shared" si="45"/>
        <v>357499999</v>
      </c>
      <c r="Q481" t="s">
        <v>5515</v>
      </c>
      <c r="R481" t="s">
        <v>5522</v>
      </c>
      <c r="S481" t="s">
        <v>6999</v>
      </c>
      <c r="T481" t="s">
        <v>6784</v>
      </c>
      <c r="U481" t="s">
        <v>5523</v>
      </c>
      <c r="V481" t="s">
        <v>7000</v>
      </c>
      <c r="W481" t="str">
        <f t="shared" si="46"/>
        <v>Varme  |  Gruppe 35 Varmluft og ventilation  |  Ventilation</v>
      </c>
      <c r="X481" t="str">
        <f t="shared" si="47"/>
        <v>c2,35_,NavLev3_73</v>
      </c>
      <c r="Y481">
        <v>480</v>
      </c>
    </row>
    <row r="482" spans="1:25" x14ac:dyDescent="0.2">
      <c r="A482">
        <v>2</v>
      </c>
      <c r="B482" t="s">
        <v>46</v>
      </c>
      <c r="C482" t="s">
        <v>6784</v>
      </c>
      <c r="D482">
        <v>0</v>
      </c>
      <c r="E482" t="s">
        <v>3353</v>
      </c>
      <c r="F482" t="s">
        <v>6982</v>
      </c>
      <c r="G482">
        <v>2</v>
      </c>
      <c r="H482" t="s">
        <v>7041</v>
      </c>
      <c r="I482" t="s">
        <v>7042</v>
      </c>
      <c r="J482">
        <v>0</v>
      </c>
      <c r="K482" s="73" t="s">
        <v>7043</v>
      </c>
      <c r="L482" t="s">
        <v>7044</v>
      </c>
      <c r="M482" t="str">
        <f t="shared" si="42"/>
        <v>357511</v>
      </c>
      <c r="N482" t="str">
        <f t="shared" si="43"/>
        <v>358199</v>
      </c>
      <c r="O482" s="76" t="str">
        <f t="shared" si="44"/>
        <v>357511000</v>
      </c>
      <c r="P482" s="76" t="str">
        <f t="shared" si="45"/>
        <v>358199999</v>
      </c>
      <c r="Q482" t="s">
        <v>5515</v>
      </c>
      <c r="R482" t="s">
        <v>5522</v>
      </c>
      <c r="S482" t="s">
        <v>6999</v>
      </c>
      <c r="T482" t="s">
        <v>6784</v>
      </c>
      <c r="U482" t="s">
        <v>5523</v>
      </c>
      <c r="V482" t="s">
        <v>7000</v>
      </c>
      <c r="W482" t="str">
        <f t="shared" si="46"/>
        <v>Varme  |  Gruppe 35 Varmluft og ventilation  |  Ventilation</v>
      </c>
      <c r="X482" t="str">
        <f t="shared" si="47"/>
        <v>c2,35_,NavLev3_73</v>
      </c>
      <c r="Y482">
        <v>481</v>
      </c>
    </row>
    <row r="483" spans="1:25" x14ac:dyDescent="0.2">
      <c r="A483">
        <v>2</v>
      </c>
      <c r="B483" t="s">
        <v>46</v>
      </c>
      <c r="C483" t="s">
        <v>6784</v>
      </c>
      <c r="D483">
        <v>0</v>
      </c>
      <c r="E483" t="s">
        <v>3353</v>
      </c>
      <c r="F483" t="s">
        <v>6982</v>
      </c>
      <c r="G483">
        <v>2</v>
      </c>
      <c r="H483" t="s">
        <v>7045</v>
      </c>
      <c r="I483" t="s">
        <v>7046</v>
      </c>
      <c r="J483">
        <v>0</v>
      </c>
      <c r="K483" s="73" t="s">
        <v>7047</v>
      </c>
      <c r="L483" t="s">
        <v>7048</v>
      </c>
      <c r="M483" t="str">
        <f t="shared" si="42"/>
        <v>358220</v>
      </c>
      <c r="N483" t="str">
        <f t="shared" si="43"/>
        <v>358783</v>
      </c>
      <c r="O483" s="76" t="str">
        <f t="shared" si="44"/>
        <v>358220000</v>
      </c>
      <c r="P483" s="76" t="str">
        <f t="shared" si="45"/>
        <v>358783999</v>
      </c>
      <c r="Q483" t="s">
        <v>5515</v>
      </c>
      <c r="R483" t="s">
        <v>5522</v>
      </c>
      <c r="S483" t="s">
        <v>6999</v>
      </c>
      <c r="T483" t="s">
        <v>6784</v>
      </c>
      <c r="U483" t="s">
        <v>5523</v>
      </c>
      <c r="V483" t="s">
        <v>7000</v>
      </c>
      <c r="W483" t="str">
        <f t="shared" si="46"/>
        <v>Varme  |  Gruppe 35 Varmluft og ventilation  |  Ventilation</v>
      </c>
      <c r="X483" t="str">
        <f t="shared" si="47"/>
        <v>c2,35_,NavLev3_73</v>
      </c>
      <c r="Y483">
        <v>482</v>
      </c>
    </row>
    <row r="484" spans="1:25" x14ac:dyDescent="0.2">
      <c r="A484">
        <v>2</v>
      </c>
      <c r="B484" t="s">
        <v>46</v>
      </c>
      <c r="C484" t="s">
        <v>6784</v>
      </c>
      <c r="D484">
        <v>0</v>
      </c>
      <c r="E484" t="s">
        <v>3353</v>
      </c>
      <c r="F484" t="s">
        <v>6982</v>
      </c>
      <c r="G484">
        <v>2</v>
      </c>
      <c r="H484" t="s">
        <v>7049</v>
      </c>
      <c r="I484" t="s">
        <v>7050</v>
      </c>
      <c r="J484">
        <v>0</v>
      </c>
      <c r="K484" s="73" t="s">
        <v>7051</v>
      </c>
      <c r="L484" t="s">
        <v>7052</v>
      </c>
      <c r="M484" t="str">
        <f t="shared" si="42"/>
        <v>358800</v>
      </c>
      <c r="N484" t="str">
        <f t="shared" si="43"/>
        <v>359596</v>
      </c>
      <c r="O484" s="76" t="str">
        <f t="shared" si="44"/>
        <v>358800000</v>
      </c>
      <c r="P484" s="76" t="str">
        <f t="shared" si="45"/>
        <v>359596999</v>
      </c>
      <c r="Q484" t="s">
        <v>5515</v>
      </c>
      <c r="R484" t="s">
        <v>5522</v>
      </c>
      <c r="S484" t="s">
        <v>7053</v>
      </c>
      <c r="T484" t="s">
        <v>6784</v>
      </c>
      <c r="U484" t="s">
        <v>5523</v>
      </c>
      <c r="V484" t="s">
        <v>7054</v>
      </c>
      <c r="W484" t="str">
        <f t="shared" si="46"/>
        <v>Varme  |  Gruppe 35 Varmluft og ventilation  |  Varmegenvindingsaggr. samt af- og befugtere</v>
      </c>
      <c r="X484" t="str">
        <f t="shared" si="47"/>
        <v>c2,35_,NavLev3_75</v>
      </c>
      <c r="Y484">
        <v>483</v>
      </c>
    </row>
    <row r="485" spans="1:25" x14ac:dyDescent="0.2">
      <c r="A485">
        <v>2</v>
      </c>
      <c r="B485" t="s">
        <v>46</v>
      </c>
      <c r="C485" t="s">
        <v>6784</v>
      </c>
      <c r="D485">
        <v>0</v>
      </c>
      <c r="E485" t="s">
        <v>3353</v>
      </c>
      <c r="F485" t="s">
        <v>6982</v>
      </c>
      <c r="G485">
        <v>2</v>
      </c>
      <c r="H485" t="s">
        <v>7055</v>
      </c>
      <c r="I485" t="s">
        <v>7056</v>
      </c>
      <c r="J485">
        <v>0</v>
      </c>
      <c r="K485" s="73" t="s">
        <v>7057</v>
      </c>
      <c r="L485" t="s">
        <v>7058</v>
      </c>
      <c r="M485" t="str">
        <f t="shared" si="42"/>
        <v>359600</v>
      </c>
      <c r="N485" t="str">
        <f t="shared" si="43"/>
        <v>359699</v>
      </c>
      <c r="O485" s="76" t="str">
        <f t="shared" si="44"/>
        <v>359600000</v>
      </c>
      <c r="P485" s="76" t="str">
        <f t="shared" si="45"/>
        <v>359699999</v>
      </c>
      <c r="Q485" t="s">
        <v>5515</v>
      </c>
      <c r="R485" t="s">
        <v>5522</v>
      </c>
      <c r="S485" t="s">
        <v>7059</v>
      </c>
      <c r="T485" t="s">
        <v>6784</v>
      </c>
      <c r="U485" t="s">
        <v>5523</v>
      </c>
      <c r="V485" t="s">
        <v>7060</v>
      </c>
      <c r="W485" t="str">
        <f t="shared" si="46"/>
        <v>Varme  |  Gruppe 35 Varmluft og ventilation  |  Emhætter</v>
      </c>
      <c r="X485" t="str">
        <f t="shared" si="47"/>
        <v>c2,35_,NavLev3_76</v>
      </c>
      <c r="Y485">
        <v>484</v>
      </c>
    </row>
    <row r="486" spans="1:25" x14ac:dyDescent="0.2">
      <c r="A486">
        <v>2</v>
      </c>
      <c r="B486" t="s">
        <v>46</v>
      </c>
      <c r="C486" t="s">
        <v>6784</v>
      </c>
      <c r="D486">
        <v>0</v>
      </c>
      <c r="E486" t="s">
        <v>3353</v>
      </c>
      <c r="F486" t="s">
        <v>6982</v>
      </c>
      <c r="G486">
        <v>2</v>
      </c>
      <c r="H486" t="s">
        <v>7055</v>
      </c>
      <c r="I486" t="s">
        <v>7056</v>
      </c>
      <c r="J486">
        <v>0</v>
      </c>
      <c r="K486" s="73" t="s">
        <v>7061</v>
      </c>
      <c r="L486" t="s">
        <v>7062</v>
      </c>
      <c r="M486" t="str">
        <f t="shared" si="42"/>
        <v>359700</v>
      </c>
      <c r="N486" t="str">
        <f t="shared" si="43"/>
        <v>359749</v>
      </c>
      <c r="O486" s="76" t="str">
        <f t="shared" si="44"/>
        <v>359700000</v>
      </c>
      <c r="P486" s="76" t="str">
        <f t="shared" si="45"/>
        <v>359749999</v>
      </c>
      <c r="Q486" t="s">
        <v>5515</v>
      </c>
      <c r="R486" t="s">
        <v>5522</v>
      </c>
      <c r="S486" t="s">
        <v>7063</v>
      </c>
      <c r="T486" t="s">
        <v>6784</v>
      </c>
      <c r="U486" t="s">
        <v>5523</v>
      </c>
      <c r="V486" t="s">
        <v>7064</v>
      </c>
      <c r="W486" t="str">
        <f t="shared" si="46"/>
        <v>Varme  |  Gruppe 35 Varmluft og ventilation  |  Centralstøvsugere og luftrensere</v>
      </c>
      <c r="X486" t="str">
        <f t="shared" si="47"/>
        <v>c2,35_,NavLev3_77</v>
      </c>
      <c r="Y486">
        <v>485</v>
      </c>
    </row>
    <row r="487" spans="1:25" x14ac:dyDescent="0.2">
      <c r="A487">
        <v>2</v>
      </c>
      <c r="B487" t="s">
        <v>46</v>
      </c>
      <c r="C487" t="s">
        <v>6784</v>
      </c>
      <c r="D487">
        <v>0</v>
      </c>
      <c r="E487" t="s">
        <v>3353</v>
      </c>
      <c r="F487" t="s">
        <v>6982</v>
      </c>
      <c r="G487">
        <v>2</v>
      </c>
      <c r="H487" t="s">
        <v>7055</v>
      </c>
      <c r="I487" t="s">
        <v>7056</v>
      </c>
      <c r="J487">
        <v>0</v>
      </c>
      <c r="K487" s="73" t="s">
        <v>7065</v>
      </c>
      <c r="L487" t="s">
        <v>7066</v>
      </c>
      <c r="M487" t="str">
        <f t="shared" si="42"/>
        <v>359751</v>
      </c>
      <c r="N487" t="str">
        <f t="shared" si="43"/>
        <v>359995</v>
      </c>
      <c r="O487" s="76" t="str">
        <f t="shared" si="44"/>
        <v>359751000</v>
      </c>
      <c r="P487" s="76" t="str">
        <f t="shared" si="45"/>
        <v>359995999</v>
      </c>
      <c r="Q487" t="s">
        <v>5515</v>
      </c>
      <c r="R487" t="s">
        <v>5522</v>
      </c>
      <c r="S487" t="s">
        <v>7063</v>
      </c>
      <c r="T487" t="s">
        <v>6784</v>
      </c>
      <c r="U487" t="s">
        <v>5523</v>
      </c>
      <c r="V487" t="s">
        <v>7064</v>
      </c>
      <c r="W487" t="str">
        <f t="shared" si="46"/>
        <v>Varme  |  Gruppe 35 Varmluft og ventilation  |  Centralstøvsugere og luftrensere</v>
      </c>
      <c r="X487" t="str">
        <f t="shared" si="47"/>
        <v>c2,35_,NavLev3_77</v>
      </c>
      <c r="Y487">
        <v>486</v>
      </c>
    </row>
    <row r="488" spans="1:25" x14ac:dyDescent="0.2">
      <c r="A488">
        <v>2</v>
      </c>
      <c r="B488" t="s">
        <v>46</v>
      </c>
      <c r="C488" t="s">
        <v>6784</v>
      </c>
      <c r="D488">
        <v>0</v>
      </c>
      <c r="E488" t="s">
        <v>3353</v>
      </c>
      <c r="F488" t="s">
        <v>6982</v>
      </c>
      <c r="G488">
        <v>2</v>
      </c>
      <c r="H488" t="s">
        <v>7055</v>
      </c>
      <c r="I488" t="s">
        <v>7056</v>
      </c>
      <c r="J488">
        <v>0</v>
      </c>
      <c r="K488" s="73" t="s">
        <v>7067</v>
      </c>
      <c r="L488" t="s">
        <v>7068</v>
      </c>
      <c r="M488" t="str">
        <f t="shared" si="42"/>
        <v>359900</v>
      </c>
      <c r="N488" t="str">
        <f t="shared" si="43"/>
        <v>359999</v>
      </c>
      <c r="O488" s="76" t="str">
        <f t="shared" si="44"/>
        <v>359900000</v>
      </c>
      <c r="P488" s="76" t="str">
        <f t="shared" si="45"/>
        <v>359999999</v>
      </c>
      <c r="Q488" t="s">
        <v>5515</v>
      </c>
      <c r="R488" t="s">
        <v>5522</v>
      </c>
      <c r="S488" t="s">
        <v>7069</v>
      </c>
      <c r="T488" t="s">
        <v>6784</v>
      </c>
      <c r="U488" t="s">
        <v>5523</v>
      </c>
      <c r="V488" t="s">
        <v>7070</v>
      </c>
      <c r="W488" t="str">
        <f t="shared" si="46"/>
        <v>Varme  |  Gruppe 35 Varmluft og ventilation  |  Terrassevarmere til el</v>
      </c>
      <c r="X488" t="str">
        <f t="shared" si="47"/>
        <v>c2,35_,NavLev3_78</v>
      </c>
      <c r="Y488">
        <v>487</v>
      </c>
    </row>
    <row r="489" spans="1:25" x14ac:dyDescent="0.2">
      <c r="A489">
        <v>2</v>
      </c>
      <c r="B489" t="s">
        <v>46</v>
      </c>
      <c r="C489" t="s">
        <v>6784</v>
      </c>
      <c r="D489">
        <v>0</v>
      </c>
      <c r="E489" t="s">
        <v>3375</v>
      </c>
      <c r="F489" t="s">
        <v>7071</v>
      </c>
      <c r="G489">
        <v>2</v>
      </c>
      <c r="H489" t="s">
        <v>7072</v>
      </c>
      <c r="I489" t="s">
        <v>7073</v>
      </c>
      <c r="J489">
        <v>0</v>
      </c>
      <c r="K489" s="73" t="s">
        <v>7074</v>
      </c>
      <c r="L489" t="s">
        <v>7075</v>
      </c>
      <c r="M489" t="str">
        <f t="shared" si="42"/>
        <v>360800</v>
      </c>
      <c r="N489" t="str">
        <f t="shared" si="43"/>
        <v>363799</v>
      </c>
      <c r="O489" s="76" t="str">
        <f t="shared" si="44"/>
        <v>360800000</v>
      </c>
      <c r="P489" s="76" t="str">
        <f t="shared" si="45"/>
        <v>363799999</v>
      </c>
      <c r="Q489" t="s">
        <v>5515</v>
      </c>
      <c r="R489" t="s">
        <v>5524</v>
      </c>
      <c r="S489" t="s">
        <v>7076</v>
      </c>
      <c r="T489" t="s">
        <v>6784</v>
      </c>
      <c r="U489" t="s">
        <v>5525</v>
      </c>
      <c r="V489" t="s">
        <v>7077</v>
      </c>
      <c r="W489" t="str">
        <f t="shared" si="46"/>
        <v>Varme  |  Gruppe 36 Oliefyr og tilbehør  |  Oliefyr, -brændere og tilbehør</v>
      </c>
      <c r="X489" t="str">
        <f t="shared" si="47"/>
        <v>c2,36_,NavLev3_79</v>
      </c>
      <c r="Y489">
        <v>488</v>
      </c>
    </row>
    <row r="490" spans="1:25" x14ac:dyDescent="0.2">
      <c r="A490">
        <v>2</v>
      </c>
      <c r="B490" t="s">
        <v>46</v>
      </c>
      <c r="C490" t="s">
        <v>6784</v>
      </c>
      <c r="D490">
        <v>0</v>
      </c>
      <c r="E490" t="s">
        <v>3375</v>
      </c>
      <c r="F490" t="s">
        <v>7071</v>
      </c>
      <c r="G490">
        <v>2</v>
      </c>
      <c r="H490" t="s">
        <v>7078</v>
      </c>
      <c r="I490" t="s">
        <v>7079</v>
      </c>
      <c r="J490">
        <v>0</v>
      </c>
      <c r="K490" s="73" t="s">
        <v>7080</v>
      </c>
      <c r="L490" t="s">
        <v>7081</v>
      </c>
      <c r="M490" t="str">
        <f t="shared" si="42"/>
        <v>363811</v>
      </c>
      <c r="N490" t="str">
        <f t="shared" si="43"/>
        <v>363899</v>
      </c>
      <c r="O490" s="76" t="str">
        <f t="shared" si="44"/>
        <v>363811000</v>
      </c>
      <c r="P490" s="76" t="str">
        <f t="shared" si="45"/>
        <v>363899999</v>
      </c>
      <c r="Q490" t="s">
        <v>5515</v>
      </c>
      <c r="R490" t="s">
        <v>5524</v>
      </c>
      <c r="S490" t="s">
        <v>7076</v>
      </c>
      <c r="T490" t="s">
        <v>6784</v>
      </c>
      <c r="U490" t="s">
        <v>5525</v>
      </c>
      <c r="V490" t="s">
        <v>7077</v>
      </c>
      <c r="W490" t="str">
        <f t="shared" si="46"/>
        <v>Varme  |  Gruppe 36 Oliefyr og tilbehør  |  Oliefyr, -brændere og tilbehør</v>
      </c>
      <c r="X490" t="str">
        <f t="shared" si="47"/>
        <v>c2,36_,NavLev3_79</v>
      </c>
      <c r="Y490">
        <v>489</v>
      </c>
    </row>
    <row r="491" spans="1:25" x14ac:dyDescent="0.2">
      <c r="A491">
        <v>2</v>
      </c>
      <c r="B491" t="s">
        <v>46</v>
      </c>
      <c r="C491" t="s">
        <v>6784</v>
      </c>
      <c r="D491">
        <v>0</v>
      </c>
      <c r="E491" t="s">
        <v>3375</v>
      </c>
      <c r="F491" t="s">
        <v>7071</v>
      </c>
      <c r="G491">
        <v>2</v>
      </c>
      <c r="H491" t="s">
        <v>7082</v>
      </c>
      <c r="I491" t="s">
        <v>7083</v>
      </c>
      <c r="J491">
        <v>0</v>
      </c>
      <c r="K491" s="73" t="s">
        <v>7084</v>
      </c>
      <c r="L491" t="s">
        <v>7085</v>
      </c>
      <c r="M491" t="str">
        <f t="shared" si="42"/>
        <v>367000</v>
      </c>
      <c r="N491" t="str">
        <f t="shared" si="43"/>
        <v>367171</v>
      </c>
      <c r="O491" s="76" t="str">
        <f t="shared" si="44"/>
        <v>367000000</v>
      </c>
      <c r="P491" s="76" t="str">
        <f t="shared" si="45"/>
        <v>367171999</v>
      </c>
      <c r="Q491" t="s">
        <v>5515</v>
      </c>
      <c r="R491" t="s">
        <v>5524</v>
      </c>
      <c r="S491" t="s">
        <v>7086</v>
      </c>
      <c r="T491" t="s">
        <v>6784</v>
      </c>
      <c r="U491" t="s">
        <v>5525</v>
      </c>
      <c r="V491" t="s">
        <v>7087</v>
      </c>
      <c r="W491" t="str">
        <f t="shared" si="46"/>
        <v>Varme  |  Gruppe 36 Oliefyr og tilbehør  |  Olietanke og lagertanke</v>
      </c>
      <c r="X491" t="str">
        <f t="shared" si="47"/>
        <v>c2,36_,NavLev3_80</v>
      </c>
      <c r="Y491">
        <v>490</v>
      </c>
    </row>
    <row r="492" spans="1:25" x14ac:dyDescent="0.2">
      <c r="A492">
        <v>2</v>
      </c>
      <c r="B492" t="s">
        <v>46</v>
      </c>
      <c r="C492" t="s">
        <v>6784</v>
      </c>
      <c r="D492">
        <v>0</v>
      </c>
      <c r="E492" t="s">
        <v>3375</v>
      </c>
      <c r="F492" t="s">
        <v>7071</v>
      </c>
      <c r="G492">
        <v>2</v>
      </c>
      <c r="H492" t="s">
        <v>7088</v>
      </c>
      <c r="I492" t="s">
        <v>7089</v>
      </c>
      <c r="J492">
        <v>0</v>
      </c>
      <c r="K492" s="73" t="s">
        <v>7090</v>
      </c>
      <c r="L492" t="s">
        <v>7091</v>
      </c>
      <c r="M492" t="str">
        <f t="shared" si="42"/>
        <v>367220</v>
      </c>
      <c r="N492" t="str">
        <f t="shared" si="43"/>
        <v>367229</v>
      </c>
      <c r="O492" s="76" t="str">
        <f t="shared" si="44"/>
        <v>367220000</v>
      </c>
      <c r="P492" s="76" t="str">
        <f t="shared" si="45"/>
        <v>367229999</v>
      </c>
      <c r="Q492" t="s">
        <v>5515</v>
      </c>
      <c r="R492" t="s">
        <v>5524</v>
      </c>
      <c r="S492" t="s">
        <v>7086</v>
      </c>
      <c r="T492" t="s">
        <v>6784</v>
      </c>
      <c r="U492" t="s">
        <v>5525</v>
      </c>
      <c r="V492" t="s">
        <v>7087</v>
      </c>
      <c r="W492" t="str">
        <f t="shared" si="46"/>
        <v>Varme  |  Gruppe 36 Oliefyr og tilbehør  |  Olietanke og lagertanke</v>
      </c>
      <c r="X492" t="str">
        <f t="shared" si="47"/>
        <v>c2,36_,NavLev3_80</v>
      </c>
      <c r="Y492">
        <v>491</v>
      </c>
    </row>
    <row r="493" spans="1:25" x14ac:dyDescent="0.2">
      <c r="A493">
        <v>2</v>
      </c>
      <c r="B493" t="s">
        <v>46</v>
      </c>
      <c r="C493" t="s">
        <v>6784</v>
      </c>
      <c r="D493">
        <v>0</v>
      </c>
      <c r="E493" t="s">
        <v>3375</v>
      </c>
      <c r="F493" t="s">
        <v>7071</v>
      </c>
      <c r="G493">
        <v>2</v>
      </c>
      <c r="H493" t="s">
        <v>7092</v>
      </c>
      <c r="I493" t="s">
        <v>7093</v>
      </c>
      <c r="J493">
        <v>0</v>
      </c>
      <c r="K493" s="73" t="s">
        <v>7094</v>
      </c>
      <c r="L493" t="s">
        <v>7095</v>
      </c>
      <c r="M493" t="str">
        <f t="shared" si="42"/>
        <v>367510</v>
      </c>
      <c r="N493" t="str">
        <f t="shared" si="43"/>
        <v>367590</v>
      </c>
      <c r="O493" s="76" t="str">
        <f t="shared" si="44"/>
        <v>367510000</v>
      </c>
      <c r="P493" s="76" t="str">
        <f t="shared" si="45"/>
        <v>367590999</v>
      </c>
      <c r="Q493" t="s">
        <v>5515</v>
      </c>
      <c r="R493" t="s">
        <v>5524</v>
      </c>
      <c r="S493" t="s">
        <v>7096</v>
      </c>
      <c r="T493" t="s">
        <v>6784</v>
      </c>
      <c r="U493" t="s">
        <v>5525</v>
      </c>
      <c r="V493" t="s">
        <v>7097</v>
      </c>
      <c r="W493" t="str">
        <f t="shared" si="46"/>
        <v>Varme  |  Gruppe 36 Oliefyr og tilbehør  |  Tankarmatur</v>
      </c>
      <c r="X493" t="str">
        <f t="shared" si="47"/>
        <v>c2,36_,NavLev3_81</v>
      </c>
      <c r="Y493">
        <v>492</v>
      </c>
    </row>
    <row r="494" spans="1:25" x14ac:dyDescent="0.2">
      <c r="A494">
        <v>2</v>
      </c>
      <c r="B494" t="s">
        <v>46</v>
      </c>
      <c r="C494" t="s">
        <v>6784</v>
      </c>
      <c r="D494">
        <v>0</v>
      </c>
      <c r="E494" t="s">
        <v>3375</v>
      </c>
      <c r="F494" t="s">
        <v>7071</v>
      </c>
      <c r="G494">
        <v>2</v>
      </c>
      <c r="H494" t="s">
        <v>7092</v>
      </c>
      <c r="I494" t="s">
        <v>7093</v>
      </c>
      <c r="J494">
        <v>0</v>
      </c>
      <c r="K494" s="73" t="s">
        <v>7098</v>
      </c>
      <c r="L494" t="s">
        <v>7099</v>
      </c>
      <c r="M494" t="str">
        <f t="shared" si="42"/>
        <v>367701</v>
      </c>
      <c r="N494" t="str">
        <f t="shared" si="43"/>
        <v>367710</v>
      </c>
      <c r="O494" s="76" t="str">
        <f t="shared" si="44"/>
        <v>367701000</v>
      </c>
      <c r="P494" s="76" t="str">
        <f t="shared" si="45"/>
        <v>367710999</v>
      </c>
      <c r="Q494" t="s">
        <v>5515</v>
      </c>
      <c r="R494" t="s">
        <v>5524</v>
      </c>
      <c r="S494" t="s">
        <v>7096</v>
      </c>
      <c r="T494" t="s">
        <v>6784</v>
      </c>
      <c r="U494" t="s">
        <v>5525</v>
      </c>
      <c r="V494" t="s">
        <v>7097</v>
      </c>
      <c r="W494" t="str">
        <f t="shared" si="46"/>
        <v>Varme  |  Gruppe 36 Oliefyr og tilbehør  |  Tankarmatur</v>
      </c>
      <c r="X494" t="str">
        <f t="shared" si="47"/>
        <v>c2,36_,NavLev3_81</v>
      </c>
      <c r="Y494">
        <v>493</v>
      </c>
    </row>
    <row r="495" spans="1:25" x14ac:dyDescent="0.2">
      <c r="A495">
        <v>2</v>
      </c>
      <c r="B495" t="s">
        <v>46</v>
      </c>
      <c r="C495" t="s">
        <v>6784</v>
      </c>
      <c r="D495">
        <v>0</v>
      </c>
      <c r="E495" t="s">
        <v>3375</v>
      </c>
      <c r="F495" t="s">
        <v>7071</v>
      </c>
      <c r="G495">
        <v>2</v>
      </c>
      <c r="H495" t="s">
        <v>7092</v>
      </c>
      <c r="I495" t="s">
        <v>7093</v>
      </c>
      <c r="J495">
        <v>0</v>
      </c>
      <c r="K495" s="73" t="s">
        <v>7100</v>
      </c>
      <c r="L495" t="s">
        <v>7101</v>
      </c>
      <c r="M495" t="str">
        <f t="shared" si="42"/>
        <v>367860</v>
      </c>
      <c r="N495" t="str">
        <f t="shared" si="43"/>
        <v>367866</v>
      </c>
      <c r="O495" s="76" t="str">
        <f t="shared" si="44"/>
        <v>367860000</v>
      </c>
      <c r="P495" s="76" t="str">
        <f t="shared" si="45"/>
        <v>367866999</v>
      </c>
      <c r="Q495" t="s">
        <v>5515</v>
      </c>
      <c r="R495" t="s">
        <v>5524</v>
      </c>
      <c r="S495" t="s">
        <v>7096</v>
      </c>
      <c r="T495" t="s">
        <v>6784</v>
      </c>
      <c r="U495" t="s">
        <v>5525</v>
      </c>
      <c r="V495" t="s">
        <v>7097</v>
      </c>
      <c r="W495" t="str">
        <f t="shared" si="46"/>
        <v>Varme  |  Gruppe 36 Oliefyr og tilbehør  |  Tankarmatur</v>
      </c>
      <c r="X495" t="str">
        <f t="shared" si="47"/>
        <v>c2,36_,NavLev3_81</v>
      </c>
      <c r="Y495">
        <v>494</v>
      </c>
    </row>
    <row r="496" spans="1:25" x14ac:dyDescent="0.2">
      <c r="A496">
        <v>2</v>
      </c>
      <c r="B496" t="s">
        <v>46</v>
      </c>
      <c r="C496" t="s">
        <v>6784</v>
      </c>
      <c r="D496">
        <v>0</v>
      </c>
      <c r="E496" t="s">
        <v>3375</v>
      </c>
      <c r="F496" t="s">
        <v>7071</v>
      </c>
      <c r="G496">
        <v>2</v>
      </c>
      <c r="H496" t="s">
        <v>7102</v>
      </c>
      <c r="I496" t="s">
        <v>7103</v>
      </c>
      <c r="J496">
        <v>0</v>
      </c>
      <c r="K496" s="73" t="s">
        <v>7104</v>
      </c>
      <c r="L496" t="s">
        <v>7105</v>
      </c>
      <c r="M496" t="str">
        <f t="shared" si="42"/>
        <v>368033</v>
      </c>
      <c r="N496" t="str">
        <f t="shared" si="43"/>
        <v>368087</v>
      </c>
      <c r="O496" s="76" t="str">
        <f t="shared" si="44"/>
        <v>368033000</v>
      </c>
      <c r="P496" s="76" t="str">
        <f t="shared" si="45"/>
        <v>368087999</v>
      </c>
      <c r="Q496" t="s">
        <v>5515</v>
      </c>
      <c r="R496" t="s">
        <v>5524</v>
      </c>
      <c r="S496" t="s">
        <v>7096</v>
      </c>
      <c r="T496" t="s">
        <v>6784</v>
      </c>
      <c r="U496" t="s">
        <v>5525</v>
      </c>
      <c r="V496" t="s">
        <v>7097</v>
      </c>
      <c r="W496" t="str">
        <f t="shared" si="46"/>
        <v>Varme  |  Gruppe 36 Oliefyr og tilbehør  |  Tankarmatur</v>
      </c>
      <c r="X496" t="str">
        <f t="shared" si="47"/>
        <v>c2,36_,NavLev3_81</v>
      </c>
      <c r="Y496">
        <v>495</v>
      </c>
    </row>
    <row r="497" spans="1:25" x14ac:dyDescent="0.2">
      <c r="A497">
        <v>2</v>
      </c>
      <c r="B497" t="s">
        <v>46</v>
      </c>
      <c r="C497" t="s">
        <v>6784</v>
      </c>
      <c r="D497">
        <v>0</v>
      </c>
      <c r="E497" t="s">
        <v>3375</v>
      </c>
      <c r="F497" t="s">
        <v>7071</v>
      </c>
      <c r="G497">
        <v>2</v>
      </c>
      <c r="H497" t="s">
        <v>7106</v>
      </c>
      <c r="I497" t="s">
        <v>7107</v>
      </c>
      <c r="J497">
        <v>0</v>
      </c>
      <c r="K497" s="73" t="s">
        <v>7108</v>
      </c>
      <c r="L497" t="s">
        <v>7109</v>
      </c>
      <c r="M497" t="str">
        <f t="shared" si="42"/>
        <v>368150</v>
      </c>
      <c r="N497" t="str">
        <f t="shared" si="43"/>
        <v>368178</v>
      </c>
      <c r="O497" s="76" t="str">
        <f t="shared" si="44"/>
        <v>368150000</v>
      </c>
      <c r="P497" s="76" t="str">
        <f t="shared" si="45"/>
        <v>368178999</v>
      </c>
      <c r="Q497" t="s">
        <v>5515</v>
      </c>
      <c r="R497" t="s">
        <v>5524</v>
      </c>
      <c r="S497" t="s">
        <v>7076</v>
      </c>
      <c r="T497" t="s">
        <v>6784</v>
      </c>
      <c r="U497" t="s">
        <v>5525</v>
      </c>
      <c r="V497" t="s">
        <v>7077</v>
      </c>
      <c r="W497" t="str">
        <f t="shared" si="46"/>
        <v>Varme  |  Gruppe 36 Oliefyr og tilbehør  |  Oliefyr, -brændere og tilbehør</v>
      </c>
      <c r="X497" t="str">
        <f t="shared" si="47"/>
        <v>c2,36_,NavLev3_79</v>
      </c>
      <c r="Y497">
        <v>496</v>
      </c>
    </row>
    <row r="498" spans="1:25" x14ac:dyDescent="0.2">
      <c r="A498">
        <v>2</v>
      </c>
      <c r="B498" t="s">
        <v>46</v>
      </c>
      <c r="C498" t="s">
        <v>6784</v>
      </c>
      <c r="D498">
        <v>0</v>
      </c>
      <c r="E498" t="s">
        <v>3375</v>
      </c>
      <c r="F498" t="s">
        <v>7071</v>
      </c>
      <c r="G498">
        <v>2</v>
      </c>
      <c r="H498" t="s">
        <v>7106</v>
      </c>
      <c r="I498" t="s">
        <v>7107</v>
      </c>
      <c r="J498">
        <v>0</v>
      </c>
      <c r="K498" s="73" t="s">
        <v>7110</v>
      </c>
      <c r="L498" t="s">
        <v>7111</v>
      </c>
      <c r="M498" t="str">
        <f t="shared" si="42"/>
        <v>368200</v>
      </c>
      <c r="N498" t="str">
        <f t="shared" si="43"/>
        <v>368251</v>
      </c>
      <c r="O498" s="76" t="str">
        <f t="shared" si="44"/>
        <v>368200000</v>
      </c>
      <c r="P498" s="76" t="str">
        <f t="shared" si="45"/>
        <v>368251999</v>
      </c>
      <c r="Q498" t="s">
        <v>5515</v>
      </c>
      <c r="R498" t="s">
        <v>5524</v>
      </c>
      <c r="S498" t="s">
        <v>7076</v>
      </c>
      <c r="T498" t="s">
        <v>6784</v>
      </c>
      <c r="U498" t="s">
        <v>5525</v>
      </c>
      <c r="V498" t="s">
        <v>7077</v>
      </c>
      <c r="W498" t="str">
        <f t="shared" si="46"/>
        <v>Varme  |  Gruppe 36 Oliefyr og tilbehør  |  Oliefyr, -brændere og tilbehør</v>
      </c>
      <c r="X498" t="str">
        <f t="shared" si="47"/>
        <v>c2,36_,NavLev3_79</v>
      </c>
      <c r="Y498">
        <v>497</v>
      </c>
    </row>
    <row r="499" spans="1:25" x14ac:dyDescent="0.2">
      <c r="A499">
        <v>2</v>
      </c>
      <c r="B499" t="s">
        <v>46</v>
      </c>
      <c r="C499" t="s">
        <v>6784</v>
      </c>
      <c r="D499">
        <v>0</v>
      </c>
      <c r="E499" t="s">
        <v>3375</v>
      </c>
      <c r="F499" t="s">
        <v>7071</v>
      </c>
      <c r="G499">
        <v>2</v>
      </c>
      <c r="H499" t="s">
        <v>7112</v>
      </c>
      <c r="I499" t="s">
        <v>7113</v>
      </c>
      <c r="J499">
        <v>0</v>
      </c>
      <c r="K499" s="73" t="s">
        <v>7114</v>
      </c>
      <c r="L499" t="s">
        <v>7115</v>
      </c>
      <c r="M499" t="str">
        <f t="shared" si="42"/>
        <v>368300</v>
      </c>
      <c r="N499" t="str">
        <f t="shared" si="43"/>
        <v>368312</v>
      </c>
      <c r="O499" s="76" t="str">
        <f t="shared" si="44"/>
        <v>368300000</v>
      </c>
      <c r="P499" s="76" t="str">
        <f t="shared" si="45"/>
        <v>368312999</v>
      </c>
      <c r="Q499" t="s">
        <v>5515</v>
      </c>
      <c r="R499" t="s">
        <v>5524</v>
      </c>
      <c r="S499" t="s">
        <v>7076</v>
      </c>
      <c r="T499" t="s">
        <v>6784</v>
      </c>
      <c r="U499" t="s">
        <v>5525</v>
      </c>
      <c r="V499" t="s">
        <v>7077</v>
      </c>
      <c r="W499" t="str">
        <f t="shared" si="46"/>
        <v>Varme  |  Gruppe 36 Oliefyr og tilbehør  |  Oliefyr, -brændere og tilbehør</v>
      </c>
      <c r="X499" t="str">
        <f t="shared" si="47"/>
        <v>c2,36_,NavLev3_79</v>
      </c>
      <c r="Y499">
        <v>498</v>
      </c>
    </row>
    <row r="500" spans="1:25" x14ac:dyDescent="0.2">
      <c r="A500">
        <v>2</v>
      </c>
      <c r="B500" t="s">
        <v>46</v>
      </c>
      <c r="C500" t="s">
        <v>6784</v>
      </c>
      <c r="D500">
        <v>0</v>
      </c>
      <c r="E500" t="s">
        <v>3375</v>
      </c>
      <c r="F500" t="s">
        <v>7071</v>
      </c>
      <c r="G500">
        <v>2</v>
      </c>
      <c r="H500" t="s">
        <v>7116</v>
      </c>
      <c r="I500" t="s">
        <v>7117</v>
      </c>
      <c r="J500">
        <v>0</v>
      </c>
      <c r="K500" s="73" t="s">
        <v>7118</v>
      </c>
      <c r="L500" t="s">
        <v>7119</v>
      </c>
      <c r="M500" t="str">
        <f t="shared" si="42"/>
        <v>368500</v>
      </c>
      <c r="N500" s="74" t="str">
        <f t="shared" si="43"/>
        <v>368500</v>
      </c>
      <c r="O500" s="76" t="str">
        <f t="shared" si="44"/>
        <v>368500000</v>
      </c>
      <c r="P500" s="76" t="str">
        <f t="shared" si="45"/>
        <v>368500999</v>
      </c>
      <c r="Q500" t="s">
        <v>5515</v>
      </c>
      <c r="R500" t="s">
        <v>5524</v>
      </c>
      <c r="S500" t="s">
        <v>7076</v>
      </c>
      <c r="T500" t="s">
        <v>6784</v>
      </c>
      <c r="U500" t="s">
        <v>5525</v>
      </c>
      <c r="V500" t="s">
        <v>7077</v>
      </c>
      <c r="W500" t="str">
        <f t="shared" si="46"/>
        <v>Varme  |  Gruppe 36 Oliefyr og tilbehør  |  Oliefyr, -brændere og tilbehør</v>
      </c>
      <c r="X500" t="str">
        <f t="shared" si="47"/>
        <v>c2,36_,NavLev3_79</v>
      </c>
      <c r="Y500">
        <v>499</v>
      </c>
    </row>
    <row r="501" spans="1:25" x14ac:dyDescent="0.2">
      <c r="A501">
        <v>2</v>
      </c>
      <c r="B501" t="s">
        <v>46</v>
      </c>
      <c r="C501" t="s">
        <v>6784</v>
      </c>
      <c r="D501">
        <v>0</v>
      </c>
      <c r="E501" t="s">
        <v>3375</v>
      </c>
      <c r="F501" t="s">
        <v>7071</v>
      </c>
      <c r="G501">
        <v>2</v>
      </c>
      <c r="H501" t="s">
        <v>7116</v>
      </c>
      <c r="I501" t="s">
        <v>7117</v>
      </c>
      <c r="J501">
        <v>0</v>
      </c>
      <c r="K501" s="73" t="s">
        <v>7120</v>
      </c>
      <c r="L501" t="s">
        <v>7121</v>
      </c>
      <c r="M501" t="str">
        <f t="shared" si="42"/>
        <v>368507</v>
      </c>
      <c r="N501" t="str">
        <f t="shared" si="43"/>
        <v>368508</v>
      </c>
      <c r="O501" s="76" t="str">
        <f t="shared" si="44"/>
        <v>368507000</v>
      </c>
      <c r="P501" s="76" t="str">
        <f t="shared" si="45"/>
        <v>368508999</v>
      </c>
      <c r="Q501" t="s">
        <v>5515</v>
      </c>
      <c r="R501" t="s">
        <v>5524</v>
      </c>
      <c r="S501" t="s">
        <v>7076</v>
      </c>
      <c r="T501" t="s">
        <v>6784</v>
      </c>
      <c r="U501" t="s">
        <v>5525</v>
      </c>
      <c r="V501" t="s">
        <v>7077</v>
      </c>
      <c r="W501" t="str">
        <f t="shared" si="46"/>
        <v>Varme  |  Gruppe 36 Oliefyr og tilbehør  |  Oliefyr, -brændere og tilbehør</v>
      </c>
      <c r="X501" t="str">
        <f t="shared" si="47"/>
        <v>c2,36_,NavLev3_79</v>
      </c>
      <c r="Y501">
        <v>500</v>
      </c>
    </row>
    <row r="502" spans="1:25" x14ac:dyDescent="0.2">
      <c r="A502">
        <v>2</v>
      </c>
      <c r="B502" t="s">
        <v>46</v>
      </c>
      <c r="C502" t="s">
        <v>6784</v>
      </c>
      <c r="D502">
        <v>0</v>
      </c>
      <c r="E502" t="s">
        <v>3375</v>
      </c>
      <c r="F502" t="s">
        <v>7071</v>
      </c>
      <c r="G502">
        <v>2</v>
      </c>
      <c r="H502" t="s">
        <v>7116</v>
      </c>
      <c r="I502" t="s">
        <v>7117</v>
      </c>
      <c r="J502">
        <v>0</v>
      </c>
      <c r="K502" s="73" t="s">
        <v>7122</v>
      </c>
      <c r="L502" t="s">
        <v>7123</v>
      </c>
      <c r="M502" t="str">
        <f t="shared" si="42"/>
        <v>368549</v>
      </c>
      <c r="N502" s="74" t="str">
        <f t="shared" si="43"/>
        <v>368549</v>
      </c>
      <c r="O502" s="76" t="str">
        <f t="shared" si="44"/>
        <v>368549000</v>
      </c>
      <c r="P502" s="76" t="str">
        <f t="shared" si="45"/>
        <v>368549999</v>
      </c>
      <c r="Q502" t="s">
        <v>5515</v>
      </c>
      <c r="R502" t="s">
        <v>5524</v>
      </c>
      <c r="S502" t="s">
        <v>7076</v>
      </c>
      <c r="T502" t="s">
        <v>6784</v>
      </c>
      <c r="U502" t="s">
        <v>5525</v>
      </c>
      <c r="V502" t="s">
        <v>7077</v>
      </c>
      <c r="W502" t="str">
        <f t="shared" si="46"/>
        <v>Varme  |  Gruppe 36 Oliefyr og tilbehør  |  Oliefyr, -brændere og tilbehør</v>
      </c>
      <c r="X502" t="str">
        <f t="shared" si="47"/>
        <v>c2,36_,NavLev3_79</v>
      </c>
      <c r="Y502">
        <v>501</v>
      </c>
    </row>
    <row r="503" spans="1:25" x14ac:dyDescent="0.2">
      <c r="A503">
        <v>2</v>
      </c>
      <c r="B503" t="s">
        <v>46</v>
      </c>
      <c r="C503" t="s">
        <v>6784</v>
      </c>
      <c r="D503">
        <v>0</v>
      </c>
      <c r="E503" t="s">
        <v>3375</v>
      </c>
      <c r="F503" t="s">
        <v>7071</v>
      </c>
      <c r="G503">
        <v>2</v>
      </c>
      <c r="H503" t="s">
        <v>7116</v>
      </c>
      <c r="I503" t="s">
        <v>7117</v>
      </c>
      <c r="J503">
        <v>0</v>
      </c>
      <c r="K503" s="73" t="s">
        <v>7124</v>
      </c>
      <c r="L503" t="s">
        <v>7125</v>
      </c>
      <c r="M503" t="str">
        <f t="shared" si="42"/>
        <v>368601</v>
      </c>
      <c r="N503" t="str">
        <f t="shared" si="43"/>
        <v>368603</v>
      </c>
      <c r="O503" s="76" t="str">
        <f t="shared" si="44"/>
        <v>368601000</v>
      </c>
      <c r="P503" s="76" t="str">
        <f t="shared" si="45"/>
        <v>368603999</v>
      </c>
      <c r="Q503" t="s">
        <v>5515</v>
      </c>
      <c r="R503" t="s">
        <v>5524</v>
      </c>
      <c r="S503" t="s">
        <v>7076</v>
      </c>
      <c r="T503" t="s">
        <v>6784</v>
      </c>
      <c r="U503" t="s">
        <v>5525</v>
      </c>
      <c r="V503" t="s">
        <v>7077</v>
      </c>
      <c r="W503" t="str">
        <f t="shared" si="46"/>
        <v>Varme  |  Gruppe 36 Oliefyr og tilbehør  |  Oliefyr, -brændere og tilbehør</v>
      </c>
      <c r="X503" t="str">
        <f t="shared" si="47"/>
        <v>c2,36_,NavLev3_79</v>
      </c>
      <c r="Y503">
        <v>502</v>
      </c>
    </row>
    <row r="504" spans="1:25" x14ac:dyDescent="0.2">
      <c r="A504">
        <v>2</v>
      </c>
      <c r="B504" t="s">
        <v>46</v>
      </c>
      <c r="C504" t="s">
        <v>6784</v>
      </c>
      <c r="D504">
        <v>0</v>
      </c>
      <c r="E504" t="s">
        <v>3375</v>
      </c>
      <c r="F504" t="s">
        <v>7071</v>
      </c>
      <c r="G504">
        <v>2</v>
      </c>
      <c r="H504" t="s">
        <v>7116</v>
      </c>
      <c r="I504" t="s">
        <v>7117</v>
      </c>
      <c r="J504">
        <v>0</v>
      </c>
      <c r="K504" s="73" t="s">
        <v>7126</v>
      </c>
      <c r="L504" t="s">
        <v>7127</v>
      </c>
      <c r="M504" t="str">
        <f t="shared" si="42"/>
        <v>368611</v>
      </c>
      <c r="N504" t="str">
        <f t="shared" si="43"/>
        <v>368612</v>
      </c>
      <c r="O504" s="76" t="str">
        <f t="shared" si="44"/>
        <v>368611000</v>
      </c>
      <c r="P504" s="76" t="str">
        <f t="shared" si="45"/>
        <v>368612999</v>
      </c>
      <c r="Q504" t="s">
        <v>5515</v>
      </c>
      <c r="R504" t="s">
        <v>5524</v>
      </c>
      <c r="S504" t="s">
        <v>7076</v>
      </c>
      <c r="T504" t="s">
        <v>6784</v>
      </c>
      <c r="U504" t="s">
        <v>5525</v>
      </c>
      <c r="V504" t="s">
        <v>7077</v>
      </c>
      <c r="W504" t="str">
        <f t="shared" si="46"/>
        <v>Varme  |  Gruppe 36 Oliefyr og tilbehør  |  Oliefyr, -brændere og tilbehør</v>
      </c>
      <c r="X504" t="str">
        <f t="shared" si="47"/>
        <v>c2,36_,NavLev3_79</v>
      </c>
      <c r="Y504">
        <v>503</v>
      </c>
    </row>
    <row r="505" spans="1:25" x14ac:dyDescent="0.2">
      <c r="A505">
        <v>2</v>
      </c>
      <c r="B505" t="s">
        <v>46</v>
      </c>
      <c r="C505" t="s">
        <v>6784</v>
      </c>
      <c r="D505">
        <v>0</v>
      </c>
      <c r="E505" t="s">
        <v>3375</v>
      </c>
      <c r="F505" t="s">
        <v>7071</v>
      </c>
      <c r="G505">
        <v>2</v>
      </c>
      <c r="H505" t="s">
        <v>7116</v>
      </c>
      <c r="I505" t="s">
        <v>7117</v>
      </c>
      <c r="J505">
        <v>0</v>
      </c>
      <c r="K505" s="73" t="s">
        <v>7128</v>
      </c>
      <c r="L505" t="s">
        <v>7129</v>
      </c>
      <c r="M505" t="str">
        <f t="shared" si="42"/>
        <v>368616</v>
      </c>
      <c r="N505" s="74" t="str">
        <f t="shared" si="43"/>
        <v>368616</v>
      </c>
      <c r="O505" s="76" t="str">
        <f t="shared" si="44"/>
        <v>368616000</v>
      </c>
      <c r="P505" s="76" t="str">
        <f t="shared" si="45"/>
        <v>368616999</v>
      </c>
      <c r="Q505" t="s">
        <v>5515</v>
      </c>
      <c r="R505" t="s">
        <v>5524</v>
      </c>
      <c r="S505" t="s">
        <v>7076</v>
      </c>
      <c r="T505" t="s">
        <v>6784</v>
      </c>
      <c r="U505" t="s">
        <v>5525</v>
      </c>
      <c r="V505" t="s">
        <v>7077</v>
      </c>
      <c r="W505" t="str">
        <f t="shared" si="46"/>
        <v>Varme  |  Gruppe 36 Oliefyr og tilbehør  |  Oliefyr, -brændere og tilbehør</v>
      </c>
      <c r="X505" t="str">
        <f t="shared" si="47"/>
        <v>c2,36_,NavLev3_79</v>
      </c>
      <c r="Y505">
        <v>504</v>
      </c>
    </row>
    <row r="506" spans="1:25" x14ac:dyDescent="0.2">
      <c r="A506">
        <v>2</v>
      </c>
      <c r="B506" t="s">
        <v>46</v>
      </c>
      <c r="C506" t="s">
        <v>6784</v>
      </c>
      <c r="D506">
        <v>0</v>
      </c>
      <c r="E506" t="s">
        <v>3375</v>
      </c>
      <c r="F506" t="s">
        <v>7071</v>
      </c>
      <c r="G506">
        <v>2</v>
      </c>
      <c r="H506" t="s">
        <v>7116</v>
      </c>
      <c r="I506" t="s">
        <v>7117</v>
      </c>
      <c r="J506">
        <v>0</v>
      </c>
      <c r="K506" s="73" t="s">
        <v>7130</v>
      </c>
      <c r="L506" t="s">
        <v>7131</v>
      </c>
      <c r="M506" t="str">
        <f t="shared" si="42"/>
        <v>368619</v>
      </c>
      <c r="N506" s="74" t="str">
        <f t="shared" si="43"/>
        <v>368619</v>
      </c>
      <c r="O506" s="76" t="str">
        <f t="shared" si="44"/>
        <v>368619000</v>
      </c>
      <c r="P506" s="76" t="str">
        <f t="shared" si="45"/>
        <v>368619999</v>
      </c>
      <c r="Q506" t="s">
        <v>5515</v>
      </c>
      <c r="R506" t="s">
        <v>5524</v>
      </c>
      <c r="S506" t="s">
        <v>7076</v>
      </c>
      <c r="T506" t="s">
        <v>6784</v>
      </c>
      <c r="U506" t="s">
        <v>5525</v>
      </c>
      <c r="V506" t="s">
        <v>7077</v>
      </c>
      <c r="W506" t="str">
        <f t="shared" si="46"/>
        <v>Varme  |  Gruppe 36 Oliefyr og tilbehør  |  Oliefyr, -brændere og tilbehør</v>
      </c>
      <c r="X506" t="str">
        <f t="shared" si="47"/>
        <v>c2,36_,NavLev3_79</v>
      </c>
      <c r="Y506">
        <v>505</v>
      </c>
    </row>
    <row r="507" spans="1:25" x14ac:dyDescent="0.2">
      <c r="A507">
        <v>2</v>
      </c>
      <c r="B507" t="s">
        <v>46</v>
      </c>
      <c r="C507" t="s">
        <v>6784</v>
      </c>
      <c r="D507">
        <v>0</v>
      </c>
      <c r="E507" t="s">
        <v>3375</v>
      </c>
      <c r="F507" t="s">
        <v>7071</v>
      </c>
      <c r="G507">
        <v>2</v>
      </c>
      <c r="H507" t="s">
        <v>7116</v>
      </c>
      <c r="I507" t="s">
        <v>7117</v>
      </c>
      <c r="J507">
        <v>0</v>
      </c>
      <c r="K507" s="73" t="s">
        <v>7132</v>
      </c>
      <c r="L507" t="s">
        <v>7133</v>
      </c>
      <c r="M507" t="str">
        <f t="shared" si="42"/>
        <v>368621</v>
      </c>
      <c r="N507" s="74" t="str">
        <f t="shared" si="43"/>
        <v>368621</v>
      </c>
      <c r="O507" s="76" t="str">
        <f t="shared" si="44"/>
        <v>368621000</v>
      </c>
      <c r="P507" s="76" t="str">
        <f t="shared" si="45"/>
        <v>368621999</v>
      </c>
      <c r="Q507" t="s">
        <v>5515</v>
      </c>
      <c r="R507" t="s">
        <v>5524</v>
      </c>
      <c r="S507" t="s">
        <v>7076</v>
      </c>
      <c r="T507" t="s">
        <v>6784</v>
      </c>
      <c r="U507" t="s">
        <v>5525</v>
      </c>
      <c r="V507" t="s">
        <v>7077</v>
      </c>
      <c r="W507" t="str">
        <f t="shared" si="46"/>
        <v>Varme  |  Gruppe 36 Oliefyr og tilbehør  |  Oliefyr, -brændere og tilbehør</v>
      </c>
      <c r="X507" t="str">
        <f t="shared" si="47"/>
        <v>c2,36_,NavLev3_79</v>
      </c>
      <c r="Y507">
        <v>506</v>
      </c>
    </row>
    <row r="508" spans="1:25" x14ac:dyDescent="0.2">
      <c r="A508">
        <v>2</v>
      </c>
      <c r="B508" t="s">
        <v>46</v>
      </c>
      <c r="C508" t="s">
        <v>6784</v>
      </c>
      <c r="D508">
        <v>0</v>
      </c>
      <c r="E508" t="s">
        <v>3375</v>
      </c>
      <c r="F508" t="s">
        <v>7071</v>
      </c>
      <c r="G508">
        <v>2</v>
      </c>
      <c r="H508" t="s">
        <v>7116</v>
      </c>
      <c r="I508" t="s">
        <v>7117</v>
      </c>
      <c r="J508">
        <v>0</v>
      </c>
      <c r="K508" s="73" t="s">
        <v>7134</v>
      </c>
      <c r="L508" t="s">
        <v>7135</v>
      </c>
      <c r="M508" t="str">
        <f t="shared" si="42"/>
        <v>368622</v>
      </c>
      <c r="N508" s="74" t="str">
        <f t="shared" si="43"/>
        <v>368622</v>
      </c>
      <c r="O508" s="76" t="str">
        <f t="shared" si="44"/>
        <v>368622000</v>
      </c>
      <c r="P508" s="76" t="str">
        <f t="shared" si="45"/>
        <v>368622999</v>
      </c>
      <c r="Q508" t="s">
        <v>5515</v>
      </c>
      <c r="R508" t="s">
        <v>5524</v>
      </c>
      <c r="S508" t="s">
        <v>7076</v>
      </c>
      <c r="T508" t="s">
        <v>6784</v>
      </c>
      <c r="U508" t="s">
        <v>5525</v>
      </c>
      <c r="V508" t="s">
        <v>7077</v>
      </c>
      <c r="W508" t="str">
        <f t="shared" si="46"/>
        <v>Varme  |  Gruppe 36 Oliefyr og tilbehør  |  Oliefyr, -brændere og tilbehør</v>
      </c>
      <c r="X508" t="str">
        <f t="shared" si="47"/>
        <v>c2,36_,NavLev3_79</v>
      </c>
      <c r="Y508">
        <v>507</v>
      </c>
    </row>
    <row r="509" spans="1:25" x14ac:dyDescent="0.2">
      <c r="A509">
        <v>2</v>
      </c>
      <c r="B509" t="s">
        <v>46</v>
      </c>
      <c r="C509" t="s">
        <v>6784</v>
      </c>
      <c r="D509">
        <v>0</v>
      </c>
      <c r="E509" t="s">
        <v>3375</v>
      </c>
      <c r="F509" t="s">
        <v>7071</v>
      </c>
      <c r="G509">
        <v>2</v>
      </c>
      <c r="H509" t="s">
        <v>7116</v>
      </c>
      <c r="I509" t="s">
        <v>7117</v>
      </c>
      <c r="J509">
        <v>0</v>
      </c>
      <c r="K509" s="73" t="s">
        <v>7136</v>
      </c>
      <c r="L509" t="s">
        <v>7137</v>
      </c>
      <c r="M509" t="str">
        <f t="shared" si="42"/>
        <v>368623</v>
      </c>
      <c r="N509" s="74" t="str">
        <f t="shared" si="43"/>
        <v>368623</v>
      </c>
      <c r="O509" s="76" t="str">
        <f t="shared" si="44"/>
        <v>368623000</v>
      </c>
      <c r="P509" s="76" t="str">
        <f t="shared" si="45"/>
        <v>368623999</v>
      </c>
      <c r="Q509" t="s">
        <v>5515</v>
      </c>
      <c r="R509" t="s">
        <v>5524</v>
      </c>
      <c r="S509" t="s">
        <v>7076</v>
      </c>
      <c r="T509" t="s">
        <v>6784</v>
      </c>
      <c r="U509" t="s">
        <v>5525</v>
      </c>
      <c r="V509" t="s">
        <v>7077</v>
      </c>
      <c r="W509" t="str">
        <f t="shared" si="46"/>
        <v>Varme  |  Gruppe 36 Oliefyr og tilbehør  |  Oliefyr, -brændere og tilbehør</v>
      </c>
      <c r="X509" t="str">
        <f t="shared" si="47"/>
        <v>c2,36_,NavLev3_79</v>
      </c>
      <c r="Y509">
        <v>508</v>
      </c>
    </row>
    <row r="510" spans="1:25" x14ac:dyDescent="0.2">
      <c r="A510">
        <v>2</v>
      </c>
      <c r="B510" t="s">
        <v>46</v>
      </c>
      <c r="C510" t="s">
        <v>6784</v>
      </c>
      <c r="D510">
        <v>0</v>
      </c>
      <c r="E510" t="s">
        <v>3375</v>
      </c>
      <c r="F510" t="s">
        <v>7071</v>
      </c>
      <c r="G510">
        <v>2</v>
      </c>
      <c r="H510" t="s">
        <v>7116</v>
      </c>
      <c r="I510" t="s">
        <v>7117</v>
      </c>
      <c r="J510">
        <v>0</v>
      </c>
      <c r="K510" s="73" t="s">
        <v>7138</v>
      </c>
      <c r="L510" t="s">
        <v>7139</v>
      </c>
      <c r="M510" t="str">
        <f t="shared" si="42"/>
        <v>368632</v>
      </c>
      <c r="N510" s="74" t="str">
        <f t="shared" si="43"/>
        <v>368632</v>
      </c>
      <c r="O510" s="76" t="str">
        <f t="shared" si="44"/>
        <v>368632000</v>
      </c>
      <c r="P510" s="76" t="str">
        <f t="shared" si="45"/>
        <v>368632999</v>
      </c>
      <c r="Q510" t="s">
        <v>5515</v>
      </c>
      <c r="R510" t="s">
        <v>5524</v>
      </c>
      <c r="S510" t="s">
        <v>7076</v>
      </c>
      <c r="T510" t="s">
        <v>6784</v>
      </c>
      <c r="U510" t="s">
        <v>5525</v>
      </c>
      <c r="V510" t="s">
        <v>7077</v>
      </c>
      <c r="W510" t="str">
        <f t="shared" si="46"/>
        <v>Varme  |  Gruppe 36 Oliefyr og tilbehør  |  Oliefyr, -brændere og tilbehør</v>
      </c>
      <c r="X510" t="str">
        <f t="shared" si="47"/>
        <v>c2,36_,NavLev3_79</v>
      </c>
      <c r="Y510">
        <v>509</v>
      </c>
    </row>
    <row r="511" spans="1:25" x14ac:dyDescent="0.2">
      <c r="A511">
        <v>2</v>
      </c>
      <c r="B511" t="s">
        <v>46</v>
      </c>
      <c r="C511" t="s">
        <v>6784</v>
      </c>
      <c r="D511">
        <v>0</v>
      </c>
      <c r="E511" t="s">
        <v>3375</v>
      </c>
      <c r="F511" t="s">
        <v>7071</v>
      </c>
      <c r="G511">
        <v>2</v>
      </c>
      <c r="H511" t="s">
        <v>7116</v>
      </c>
      <c r="I511" t="s">
        <v>7117</v>
      </c>
      <c r="J511">
        <v>0</v>
      </c>
      <c r="K511" s="73" t="s">
        <v>7140</v>
      </c>
      <c r="L511" t="s">
        <v>7141</v>
      </c>
      <c r="M511" t="str">
        <f t="shared" si="42"/>
        <v>368644</v>
      </c>
      <c r="N511" t="str">
        <f t="shared" si="43"/>
        <v>368654</v>
      </c>
      <c r="O511" s="76" t="str">
        <f t="shared" si="44"/>
        <v>368644000</v>
      </c>
      <c r="P511" s="76" t="str">
        <f t="shared" si="45"/>
        <v>368654999</v>
      </c>
      <c r="Q511" t="s">
        <v>5515</v>
      </c>
      <c r="R511" t="s">
        <v>5524</v>
      </c>
      <c r="S511" t="s">
        <v>7076</v>
      </c>
      <c r="T511" t="s">
        <v>6784</v>
      </c>
      <c r="U511" t="s">
        <v>5525</v>
      </c>
      <c r="V511" t="s">
        <v>7077</v>
      </c>
      <c r="W511" t="str">
        <f t="shared" si="46"/>
        <v>Varme  |  Gruppe 36 Oliefyr og tilbehør  |  Oliefyr, -brændere og tilbehør</v>
      </c>
      <c r="X511" t="str">
        <f t="shared" si="47"/>
        <v>c2,36_,NavLev3_79</v>
      </c>
      <c r="Y511">
        <v>510</v>
      </c>
    </row>
    <row r="512" spans="1:25" x14ac:dyDescent="0.2">
      <c r="A512">
        <v>2</v>
      </c>
      <c r="B512" t="s">
        <v>46</v>
      </c>
      <c r="C512" t="s">
        <v>6784</v>
      </c>
      <c r="D512">
        <v>0</v>
      </c>
      <c r="E512" t="s">
        <v>3375</v>
      </c>
      <c r="F512" t="s">
        <v>7071</v>
      </c>
      <c r="G512">
        <v>2</v>
      </c>
      <c r="H512" t="s">
        <v>7142</v>
      </c>
      <c r="I512" t="s">
        <v>7143</v>
      </c>
      <c r="J512">
        <v>0</v>
      </c>
      <c r="K512" s="73" t="s">
        <v>7144</v>
      </c>
      <c r="L512" t="s">
        <v>7145</v>
      </c>
      <c r="M512" t="str">
        <f t="shared" si="42"/>
        <v>368703</v>
      </c>
      <c r="N512" t="str">
        <f t="shared" si="43"/>
        <v>368728</v>
      </c>
      <c r="O512" s="76" t="str">
        <f t="shared" si="44"/>
        <v>368703000</v>
      </c>
      <c r="P512" s="76" t="str">
        <f t="shared" si="45"/>
        <v>368728999</v>
      </c>
      <c r="Q512" t="s">
        <v>5515</v>
      </c>
      <c r="R512" t="s">
        <v>5524</v>
      </c>
      <c r="S512" t="s">
        <v>7146</v>
      </c>
      <c r="T512" t="s">
        <v>6784</v>
      </c>
      <c r="U512" t="s">
        <v>5525</v>
      </c>
      <c r="V512" t="s">
        <v>7147</v>
      </c>
      <c r="W512" t="str">
        <f t="shared" si="46"/>
        <v>Varme  |  Gruppe 36 Oliefyr og tilbehør  |  Olieslanger, -filtre og -afluftere</v>
      </c>
      <c r="X512" t="str">
        <f t="shared" si="47"/>
        <v>c2,36_,NavLev3_82</v>
      </c>
      <c r="Y512">
        <v>511</v>
      </c>
    </row>
    <row r="513" spans="1:25" x14ac:dyDescent="0.2">
      <c r="A513">
        <v>2</v>
      </c>
      <c r="B513" t="s">
        <v>46</v>
      </c>
      <c r="C513" t="s">
        <v>6784</v>
      </c>
      <c r="D513">
        <v>0</v>
      </c>
      <c r="E513" t="s">
        <v>3375</v>
      </c>
      <c r="F513" t="s">
        <v>7071</v>
      </c>
      <c r="G513">
        <v>2</v>
      </c>
      <c r="H513" t="s">
        <v>7142</v>
      </c>
      <c r="I513" t="s">
        <v>7143</v>
      </c>
      <c r="J513">
        <v>0</v>
      </c>
      <c r="K513" s="73" t="s">
        <v>7148</v>
      </c>
      <c r="L513" t="s">
        <v>7149</v>
      </c>
      <c r="M513" t="str">
        <f t="shared" si="42"/>
        <v>368730</v>
      </c>
      <c r="N513" s="74" t="str">
        <f t="shared" si="43"/>
        <v>368730</v>
      </c>
      <c r="O513" s="76" t="str">
        <f t="shared" si="44"/>
        <v>368730000</v>
      </c>
      <c r="P513" s="76" t="str">
        <f t="shared" si="45"/>
        <v>368730999</v>
      </c>
      <c r="Q513" t="s">
        <v>5515</v>
      </c>
      <c r="R513" t="s">
        <v>5524</v>
      </c>
      <c r="S513" t="s">
        <v>7146</v>
      </c>
      <c r="T513" t="s">
        <v>6784</v>
      </c>
      <c r="U513" t="s">
        <v>5525</v>
      </c>
      <c r="V513" t="s">
        <v>7147</v>
      </c>
      <c r="W513" t="str">
        <f t="shared" si="46"/>
        <v>Varme  |  Gruppe 36 Oliefyr og tilbehør  |  Olieslanger, -filtre og -afluftere</v>
      </c>
      <c r="X513" t="str">
        <f t="shared" si="47"/>
        <v>c2,36_,NavLev3_82</v>
      </c>
      <c r="Y513">
        <v>512</v>
      </c>
    </row>
    <row r="514" spans="1:25" x14ac:dyDescent="0.2">
      <c r="A514">
        <v>2</v>
      </c>
      <c r="B514" t="s">
        <v>46</v>
      </c>
      <c r="C514" t="s">
        <v>6784</v>
      </c>
      <c r="D514">
        <v>0</v>
      </c>
      <c r="E514" t="s">
        <v>3375</v>
      </c>
      <c r="F514" t="s">
        <v>7071</v>
      </c>
      <c r="G514">
        <v>2</v>
      </c>
      <c r="H514" t="s">
        <v>7142</v>
      </c>
      <c r="I514" t="s">
        <v>7143</v>
      </c>
      <c r="J514">
        <v>0</v>
      </c>
      <c r="K514" s="73" t="s">
        <v>7150</v>
      </c>
      <c r="L514" t="s">
        <v>7151</v>
      </c>
      <c r="M514" t="str">
        <f t="shared" ref="M514:M577" si="48">LEFT(K514,6)</f>
        <v>368760</v>
      </c>
      <c r="N514" t="str">
        <f t="shared" ref="N514:N577" si="49">MID(K514,7,6)</f>
        <v>368774</v>
      </c>
      <c r="O514" s="76" t="str">
        <f t="shared" ref="O514:O577" si="50">M514&amp;"000"</f>
        <v>368760000</v>
      </c>
      <c r="P514" s="76" t="str">
        <f t="shared" ref="P514:P577" si="51">N514&amp;"999"</f>
        <v>368774999</v>
      </c>
      <c r="Q514" t="s">
        <v>5515</v>
      </c>
      <c r="R514" t="s">
        <v>5524</v>
      </c>
      <c r="S514" t="s">
        <v>7146</v>
      </c>
      <c r="T514" t="s">
        <v>6784</v>
      </c>
      <c r="U514" t="s">
        <v>5525</v>
      </c>
      <c r="V514" t="s">
        <v>7147</v>
      </c>
      <c r="W514" t="str">
        <f t="shared" si="46"/>
        <v>Varme  |  Gruppe 36 Oliefyr og tilbehør  |  Olieslanger, -filtre og -afluftere</v>
      </c>
      <c r="X514" t="str">
        <f t="shared" si="47"/>
        <v>c2,36_,NavLev3_82</v>
      </c>
      <c r="Y514">
        <v>513</v>
      </c>
    </row>
    <row r="515" spans="1:25" x14ac:dyDescent="0.2">
      <c r="A515">
        <v>2</v>
      </c>
      <c r="B515" t="s">
        <v>46</v>
      </c>
      <c r="C515" t="s">
        <v>6784</v>
      </c>
      <c r="D515">
        <v>0</v>
      </c>
      <c r="E515" t="s">
        <v>3375</v>
      </c>
      <c r="F515" t="s">
        <v>7071</v>
      </c>
      <c r="G515">
        <v>2</v>
      </c>
      <c r="H515" t="s">
        <v>7142</v>
      </c>
      <c r="I515" t="s">
        <v>7143</v>
      </c>
      <c r="J515">
        <v>0</v>
      </c>
      <c r="K515" s="73" t="s">
        <v>7152</v>
      </c>
      <c r="L515" t="s">
        <v>7153</v>
      </c>
      <c r="M515" t="str">
        <f t="shared" si="48"/>
        <v>368781</v>
      </c>
      <c r="N515" t="str">
        <f t="shared" si="49"/>
        <v>368799</v>
      </c>
      <c r="O515" s="76" t="str">
        <f t="shared" si="50"/>
        <v>368781000</v>
      </c>
      <c r="P515" s="76" t="str">
        <f t="shared" si="51"/>
        <v>368799999</v>
      </c>
      <c r="Q515" t="s">
        <v>5515</v>
      </c>
      <c r="R515" t="s">
        <v>5524</v>
      </c>
      <c r="S515" t="s">
        <v>7146</v>
      </c>
      <c r="T515" t="s">
        <v>6784</v>
      </c>
      <c r="U515" t="s">
        <v>5525</v>
      </c>
      <c r="V515" t="s">
        <v>7147</v>
      </c>
      <c r="W515" t="str">
        <f t="shared" ref="W515:W578" si="52">T515&amp;"  |  "&amp;U515&amp;"  |  "&amp;V515</f>
        <v>Varme  |  Gruppe 36 Oliefyr og tilbehør  |  Olieslanger, -filtre og -afluftere</v>
      </c>
      <c r="X515" t="str">
        <f t="shared" ref="X515:X578" si="53">Q515&amp;","&amp;R515&amp;","&amp;S515</f>
        <v>c2,36_,NavLev3_82</v>
      </c>
      <c r="Y515">
        <v>514</v>
      </c>
    </row>
    <row r="516" spans="1:25" x14ac:dyDescent="0.2">
      <c r="A516">
        <v>2</v>
      </c>
      <c r="B516" t="s">
        <v>46</v>
      </c>
      <c r="C516" t="s">
        <v>6784</v>
      </c>
      <c r="D516">
        <v>0</v>
      </c>
      <c r="E516" t="s">
        <v>3375</v>
      </c>
      <c r="F516" t="s">
        <v>7071</v>
      </c>
      <c r="G516">
        <v>2</v>
      </c>
      <c r="H516" t="s">
        <v>7142</v>
      </c>
      <c r="I516" t="s">
        <v>7143</v>
      </c>
      <c r="J516">
        <v>0</v>
      </c>
      <c r="K516" s="73" t="s">
        <v>7154</v>
      </c>
      <c r="L516" t="s">
        <v>7155</v>
      </c>
      <c r="M516" t="str">
        <f t="shared" si="48"/>
        <v>368800</v>
      </c>
      <c r="N516" t="str">
        <f t="shared" si="49"/>
        <v>368899</v>
      </c>
      <c r="O516" s="76" t="str">
        <f t="shared" si="50"/>
        <v>368800000</v>
      </c>
      <c r="P516" s="76" t="str">
        <f t="shared" si="51"/>
        <v>368899999</v>
      </c>
      <c r="Q516" t="s">
        <v>5515</v>
      </c>
      <c r="R516" t="s">
        <v>5524</v>
      </c>
      <c r="S516" t="s">
        <v>7156</v>
      </c>
      <c r="T516" t="s">
        <v>6784</v>
      </c>
      <c r="U516" t="s">
        <v>5525</v>
      </c>
      <c r="V516" t="s">
        <v>7157</v>
      </c>
      <c r="W516" t="str">
        <f t="shared" si="52"/>
        <v>Varme  |  Gruppe 36 Oliefyr og tilbehør  |  Oliestandsvisere</v>
      </c>
      <c r="X516" t="str">
        <f t="shared" si="53"/>
        <v>c2,36_,NavLev3_83</v>
      </c>
      <c r="Y516">
        <v>515</v>
      </c>
    </row>
    <row r="517" spans="1:25" x14ac:dyDescent="0.2">
      <c r="A517">
        <v>2</v>
      </c>
      <c r="B517" t="s">
        <v>46</v>
      </c>
      <c r="C517" t="s">
        <v>6784</v>
      </c>
      <c r="D517">
        <v>0</v>
      </c>
      <c r="E517" t="s">
        <v>3375</v>
      </c>
      <c r="F517" t="s">
        <v>7071</v>
      </c>
      <c r="G517">
        <v>2</v>
      </c>
      <c r="H517" t="s">
        <v>7158</v>
      </c>
      <c r="I517" t="s">
        <v>7159</v>
      </c>
      <c r="J517">
        <v>0</v>
      </c>
      <c r="K517" s="73" t="s">
        <v>7160</v>
      </c>
      <c r="L517" t="s">
        <v>7161</v>
      </c>
      <c r="M517" t="str">
        <f t="shared" si="48"/>
        <v>369002</v>
      </c>
      <c r="N517" t="str">
        <f t="shared" si="49"/>
        <v>369198</v>
      </c>
      <c r="O517" s="76" t="str">
        <f t="shared" si="50"/>
        <v>369002000</v>
      </c>
      <c r="P517" s="76" t="str">
        <f t="shared" si="51"/>
        <v>369198999</v>
      </c>
      <c r="Q517" t="s">
        <v>5515</v>
      </c>
      <c r="R517" t="s">
        <v>5524</v>
      </c>
      <c r="S517" t="s">
        <v>7162</v>
      </c>
      <c r="T517" t="s">
        <v>6784</v>
      </c>
      <c r="U517" t="s">
        <v>5525</v>
      </c>
      <c r="V517" t="s">
        <v>7163</v>
      </c>
      <c r="W517" t="str">
        <f t="shared" si="52"/>
        <v>Varme  |  Gruppe 36 Oliefyr og tilbehør  |  Oliepumper og -dyser</v>
      </c>
      <c r="X517" t="str">
        <f t="shared" si="53"/>
        <v>c2,36_,NavLev3_84</v>
      </c>
      <c r="Y517">
        <v>516</v>
      </c>
    </row>
    <row r="518" spans="1:25" x14ac:dyDescent="0.2">
      <c r="A518">
        <v>2</v>
      </c>
      <c r="B518" t="s">
        <v>46</v>
      </c>
      <c r="C518" t="s">
        <v>6784</v>
      </c>
      <c r="D518">
        <v>0</v>
      </c>
      <c r="E518" t="s">
        <v>3375</v>
      </c>
      <c r="F518" t="s">
        <v>7071</v>
      </c>
      <c r="G518">
        <v>2</v>
      </c>
      <c r="H518" t="s">
        <v>7158</v>
      </c>
      <c r="I518" t="s">
        <v>7159</v>
      </c>
      <c r="J518">
        <v>0</v>
      </c>
      <c r="K518" s="73" t="s">
        <v>7164</v>
      </c>
      <c r="L518" t="s">
        <v>7165</v>
      </c>
      <c r="M518" t="str">
        <f t="shared" si="48"/>
        <v>369251</v>
      </c>
      <c r="N518" t="str">
        <f t="shared" si="49"/>
        <v>369399</v>
      </c>
      <c r="O518" s="76" t="str">
        <f t="shared" si="50"/>
        <v>369251000</v>
      </c>
      <c r="P518" s="76" t="str">
        <f t="shared" si="51"/>
        <v>369399999</v>
      </c>
      <c r="Q518" t="s">
        <v>5515</v>
      </c>
      <c r="R518" t="s">
        <v>5524</v>
      </c>
      <c r="S518" t="s">
        <v>7162</v>
      </c>
      <c r="T518" t="s">
        <v>6784</v>
      </c>
      <c r="U518" t="s">
        <v>5525</v>
      </c>
      <c r="V518" t="s">
        <v>7163</v>
      </c>
      <c r="W518" t="str">
        <f t="shared" si="52"/>
        <v>Varme  |  Gruppe 36 Oliefyr og tilbehør  |  Oliepumper og -dyser</v>
      </c>
      <c r="X518" t="str">
        <f t="shared" si="53"/>
        <v>c2,36_,NavLev3_84</v>
      </c>
      <c r="Y518">
        <v>517</v>
      </c>
    </row>
    <row r="519" spans="1:25" x14ac:dyDescent="0.2">
      <c r="A519">
        <v>2</v>
      </c>
      <c r="B519" t="s">
        <v>46</v>
      </c>
      <c r="C519" t="s">
        <v>6784</v>
      </c>
      <c r="D519">
        <v>0</v>
      </c>
      <c r="E519" t="s">
        <v>3375</v>
      </c>
      <c r="F519" t="s">
        <v>7071</v>
      </c>
      <c r="G519">
        <v>2</v>
      </c>
      <c r="H519" t="s">
        <v>7158</v>
      </c>
      <c r="I519" t="s">
        <v>7159</v>
      </c>
      <c r="J519">
        <v>0</v>
      </c>
      <c r="K519" s="73" t="s">
        <v>7166</v>
      </c>
      <c r="L519" t="s">
        <v>7167</v>
      </c>
      <c r="M519" t="str">
        <f t="shared" si="48"/>
        <v>369312</v>
      </c>
      <c r="N519" s="74" t="str">
        <f t="shared" si="49"/>
        <v>368730</v>
      </c>
      <c r="O519" s="76" t="str">
        <f t="shared" si="50"/>
        <v>369312000</v>
      </c>
      <c r="P519" s="76" t="str">
        <f t="shared" si="51"/>
        <v>368730999</v>
      </c>
      <c r="Q519" t="s">
        <v>5515</v>
      </c>
      <c r="R519" t="s">
        <v>5524</v>
      </c>
      <c r="S519" t="s">
        <v>7076</v>
      </c>
      <c r="T519" t="s">
        <v>6784</v>
      </c>
      <c r="U519" t="s">
        <v>5525</v>
      </c>
      <c r="V519" t="s">
        <v>7077</v>
      </c>
      <c r="W519" t="str">
        <f t="shared" si="52"/>
        <v>Varme  |  Gruppe 36 Oliefyr og tilbehør  |  Oliefyr, -brændere og tilbehør</v>
      </c>
      <c r="X519" t="str">
        <f t="shared" si="53"/>
        <v>c2,36_,NavLev3_79</v>
      </c>
      <c r="Y519">
        <v>518</v>
      </c>
    </row>
    <row r="520" spans="1:25" x14ac:dyDescent="0.2">
      <c r="A520">
        <v>2</v>
      </c>
      <c r="B520" t="s">
        <v>46</v>
      </c>
      <c r="C520" t="s">
        <v>6784</v>
      </c>
      <c r="D520">
        <v>0</v>
      </c>
      <c r="E520" t="s">
        <v>3397</v>
      </c>
      <c r="F520" t="s">
        <v>7168</v>
      </c>
      <c r="G520">
        <v>2</v>
      </c>
      <c r="H520" t="s">
        <v>7169</v>
      </c>
      <c r="I520" t="s">
        <v>7170</v>
      </c>
      <c r="J520">
        <v>0</v>
      </c>
      <c r="K520" s="73" t="s">
        <v>7171</v>
      </c>
      <c r="L520" t="s">
        <v>7172</v>
      </c>
      <c r="M520" t="str">
        <f t="shared" si="48"/>
        <v>370032</v>
      </c>
      <c r="N520" t="str">
        <f t="shared" si="49"/>
        <v>370034</v>
      </c>
      <c r="O520" s="76" t="str">
        <f t="shared" si="50"/>
        <v>370032000</v>
      </c>
      <c r="P520" s="76" t="str">
        <f t="shared" si="51"/>
        <v>370034999</v>
      </c>
      <c r="Q520" t="s">
        <v>5515</v>
      </c>
      <c r="R520" t="s">
        <v>5526</v>
      </c>
      <c r="S520" t="s">
        <v>7173</v>
      </c>
      <c r="T520" t="s">
        <v>6784</v>
      </c>
      <c r="U520" t="s">
        <v>5527</v>
      </c>
      <c r="V520" t="s">
        <v>7174</v>
      </c>
      <c r="W520" t="str">
        <f t="shared" si="52"/>
        <v>Varme  |  Gruppe 37 Beholdere  |  Luftpotter</v>
      </c>
      <c r="X520" t="str">
        <f t="shared" si="53"/>
        <v>c2,37_,NavLev3_85</v>
      </c>
      <c r="Y520">
        <v>519</v>
      </c>
    </row>
    <row r="521" spans="1:25" x14ac:dyDescent="0.2">
      <c r="A521">
        <v>2</v>
      </c>
      <c r="B521" t="s">
        <v>46</v>
      </c>
      <c r="C521" t="s">
        <v>6784</v>
      </c>
      <c r="D521">
        <v>0</v>
      </c>
      <c r="E521" t="s">
        <v>3397</v>
      </c>
      <c r="F521" t="s">
        <v>7168</v>
      </c>
      <c r="G521">
        <v>2</v>
      </c>
      <c r="H521" t="s">
        <v>7175</v>
      </c>
      <c r="I521" t="s">
        <v>7176</v>
      </c>
      <c r="J521">
        <v>0</v>
      </c>
      <c r="K521" s="73" t="s">
        <v>7177</v>
      </c>
      <c r="L521" t="s">
        <v>7178</v>
      </c>
      <c r="M521" t="str">
        <f t="shared" si="48"/>
        <v>370212</v>
      </c>
      <c r="N521" t="str">
        <f t="shared" si="49"/>
        <v>370412</v>
      </c>
      <c r="O521" s="76" t="str">
        <f t="shared" si="50"/>
        <v>370212000</v>
      </c>
      <c r="P521" s="76" t="str">
        <f t="shared" si="51"/>
        <v>370412999</v>
      </c>
      <c r="Q521" t="s">
        <v>5515</v>
      </c>
      <c r="R521" t="s">
        <v>5526</v>
      </c>
      <c r="S521" t="s">
        <v>7179</v>
      </c>
      <c r="T521" t="s">
        <v>6784</v>
      </c>
      <c r="U521" t="s">
        <v>5527</v>
      </c>
      <c r="V521" t="s">
        <v>7180</v>
      </c>
      <c r="W521" t="str">
        <f t="shared" si="52"/>
        <v>Varme  |  Gruppe 37 Beholdere  |  Ekspansionsbeholdere</v>
      </c>
      <c r="X521" t="str">
        <f t="shared" si="53"/>
        <v>c2,37_,NavLev3_86</v>
      </c>
      <c r="Y521">
        <v>520</v>
      </c>
    </row>
    <row r="522" spans="1:25" x14ac:dyDescent="0.2">
      <c r="A522">
        <v>2</v>
      </c>
      <c r="B522" t="s">
        <v>46</v>
      </c>
      <c r="C522" t="s">
        <v>6784</v>
      </c>
      <c r="D522">
        <v>0</v>
      </c>
      <c r="E522" t="s">
        <v>3397</v>
      </c>
      <c r="F522" t="s">
        <v>7168</v>
      </c>
      <c r="G522">
        <v>2</v>
      </c>
      <c r="H522" t="s">
        <v>7181</v>
      </c>
      <c r="I522" t="s">
        <v>7182</v>
      </c>
      <c r="J522">
        <v>0</v>
      </c>
      <c r="K522" s="73" t="s">
        <v>7183</v>
      </c>
      <c r="L522" t="s">
        <v>7184</v>
      </c>
      <c r="M522" t="str">
        <f t="shared" si="48"/>
        <v>370612</v>
      </c>
      <c r="N522" t="str">
        <f t="shared" si="49"/>
        <v>371099</v>
      </c>
      <c r="O522" s="76" t="str">
        <f t="shared" si="50"/>
        <v>370612000</v>
      </c>
      <c r="P522" s="76" t="str">
        <f t="shared" si="51"/>
        <v>371099999</v>
      </c>
      <c r="Q522" t="s">
        <v>5515</v>
      </c>
      <c r="R522" t="s">
        <v>5526</v>
      </c>
      <c r="S522" t="s">
        <v>7179</v>
      </c>
      <c r="T522" t="s">
        <v>6784</v>
      </c>
      <c r="U522" t="s">
        <v>5527</v>
      </c>
      <c r="V522" t="s">
        <v>7180</v>
      </c>
      <c r="W522" t="str">
        <f t="shared" si="52"/>
        <v>Varme  |  Gruppe 37 Beholdere  |  Ekspansionsbeholdere</v>
      </c>
      <c r="X522" t="str">
        <f t="shared" si="53"/>
        <v>c2,37_,NavLev3_86</v>
      </c>
      <c r="Y522">
        <v>521</v>
      </c>
    </row>
    <row r="523" spans="1:25" x14ac:dyDescent="0.2">
      <c r="A523">
        <v>2</v>
      </c>
      <c r="B523" t="s">
        <v>46</v>
      </c>
      <c r="C523" t="s">
        <v>6784</v>
      </c>
      <c r="D523">
        <v>0</v>
      </c>
      <c r="E523" t="s">
        <v>3397</v>
      </c>
      <c r="F523" t="s">
        <v>7168</v>
      </c>
      <c r="G523">
        <v>2</v>
      </c>
      <c r="H523" t="s">
        <v>7181</v>
      </c>
      <c r="I523" t="s">
        <v>7182</v>
      </c>
      <c r="J523">
        <v>0</v>
      </c>
      <c r="K523" s="73" t="s">
        <v>7185</v>
      </c>
      <c r="L523" t="s">
        <v>7186</v>
      </c>
      <c r="M523" t="str">
        <f t="shared" si="48"/>
        <v>371101</v>
      </c>
      <c r="N523" t="str">
        <f t="shared" si="49"/>
        <v>371119</v>
      </c>
      <c r="O523" s="76" t="str">
        <f t="shared" si="50"/>
        <v>371101000</v>
      </c>
      <c r="P523" s="76" t="str">
        <f t="shared" si="51"/>
        <v>371119999</v>
      </c>
      <c r="Q523" t="s">
        <v>5515</v>
      </c>
      <c r="R523" t="s">
        <v>5526</v>
      </c>
      <c r="S523" t="s">
        <v>7179</v>
      </c>
      <c r="T523" t="s">
        <v>6784</v>
      </c>
      <c r="U523" t="s">
        <v>5527</v>
      </c>
      <c r="V523" t="s">
        <v>7180</v>
      </c>
      <c r="W523" t="str">
        <f t="shared" si="52"/>
        <v>Varme  |  Gruppe 37 Beholdere  |  Ekspansionsbeholdere</v>
      </c>
      <c r="X523" t="str">
        <f t="shared" si="53"/>
        <v>c2,37_,NavLev3_86</v>
      </c>
      <c r="Y523">
        <v>522</v>
      </c>
    </row>
    <row r="524" spans="1:25" x14ac:dyDescent="0.2">
      <c r="A524">
        <v>2</v>
      </c>
      <c r="B524" t="s">
        <v>46</v>
      </c>
      <c r="C524" t="s">
        <v>6784</v>
      </c>
      <c r="D524">
        <v>0</v>
      </c>
      <c r="E524" t="s">
        <v>3397</v>
      </c>
      <c r="F524" t="s">
        <v>7168</v>
      </c>
      <c r="G524">
        <v>2</v>
      </c>
      <c r="H524" t="s">
        <v>7181</v>
      </c>
      <c r="I524" t="s">
        <v>7182</v>
      </c>
      <c r="J524">
        <v>0</v>
      </c>
      <c r="K524" s="73" t="s">
        <v>7187</v>
      </c>
      <c r="L524" t="s">
        <v>7188</v>
      </c>
      <c r="M524" t="str">
        <f t="shared" si="48"/>
        <v>371123</v>
      </c>
      <c r="N524" t="str">
        <f t="shared" si="49"/>
        <v>371997</v>
      </c>
      <c r="O524" s="76" t="str">
        <f t="shared" si="50"/>
        <v>371123000</v>
      </c>
      <c r="P524" s="76" t="str">
        <f t="shared" si="51"/>
        <v>371997999</v>
      </c>
      <c r="Q524" t="s">
        <v>5515</v>
      </c>
      <c r="R524" t="s">
        <v>5526</v>
      </c>
      <c r="S524" t="s">
        <v>7189</v>
      </c>
      <c r="T524" t="s">
        <v>6784</v>
      </c>
      <c r="U524" t="s">
        <v>5527</v>
      </c>
      <c r="V524" t="s">
        <v>7190</v>
      </c>
      <c r="W524" t="str">
        <f t="shared" si="52"/>
        <v>Varme  |  Gruppe 37 Beholdere  |  Varmtvands- og bufferbeholdere</v>
      </c>
      <c r="X524" t="str">
        <f t="shared" si="53"/>
        <v>c2,37_,NavLev3_87</v>
      </c>
      <c r="Y524">
        <v>523</v>
      </c>
    </row>
    <row r="525" spans="1:25" x14ac:dyDescent="0.2">
      <c r="A525">
        <v>2</v>
      </c>
      <c r="B525" t="s">
        <v>46</v>
      </c>
      <c r="C525" t="s">
        <v>6784</v>
      </c>
      <c r="D525">
        <v>0</v>
      </c>
      <c r="E525" t="s">
        <v>3397</v>
      </c>
      <c r="F525" t="s">
        <v>7168</v>
      </c>
      <c r="G525">
        <v>2</v>
      </c>
      <c r="H525" t="s">
        <v>7181</v>
      </c>
      <c r="I525" t="s">
        <v>7182</v>
      </c>
      <c r="J525">
        <v>0</v>
      </c>
      <c r="K525" s="73" t="s">
        <v>7191</v>
      </c>
      <c r="L525" t="s">
        <v>7192</v>
      </c>
      <c r="M525" t="str">
        <f t="shared" si="48"/>
        <v>371998</v>
      </c>
      <c r="N525" s="74" t="str">
        <f t="shared" si="49"/>
        <v>371998</v>
      </c>
      <c r="O525" s="76" t="str">
        <f t="shared" si="50"/>
        <v>371998000</v>
      </c>
      <c r="P525" s="76" t="str">
        <f t="shared" si="51"/>
        <v>371998999</v>
      </c>
      <c r="Q525" t="s">
        <v>5515</v>
      </c>
      <c r="R525" t="s">
        <v>5526</v>
      </c>
      <c r="S525" t="s">
        <v>7189</v>
      </c>
      <c r="T525" t="s">
        <v>6784</v>
      </c>
      <c r="U525" t="s">
        <v>5527</v>
      </c>
      <c r="V525" t="s">
        <v>7190</v>
      </c>
      <c r="W525" t="str">
        <f t="shared" si="52"/>
        <v>Varme  |  Gruppe 37 Beholdere  |  Varmtvands- og bufferbeholdere</v>
      </c>
      <c r="X525" t="str">
        <f t="shared" si="53"/>
        <v>c2,37_,NavLev3_87</v>
      </c>
      <c r="Y525">
        <v>524</v>
      </c>
    </row>
    <row r="526" spans="1:25" x14ac:dyDescent="0.2">
      <c r="A526">
        <v>2</v>
      </c>
      <c r="B526" t="s">
        <v>46</v>
      </c>
      <c r="C526" t="s">
        <v>6784</v>
      </c>
      <c r="D526">
        <v>0</v>
      </c>
      <c r="E526" t="s">
        <v>3397</v>
      </c>
      <c r="F526" t="s">
        <v>7168</v>
      </c>
      <c r="G526">
        <v>2</v>
      </c>
      <c r="H526" t="s">
        <v>7181</v>
      </c>
      <c r="I526" t="s">
        <v>7182</v>
      </c>
      <c r="J526">
        <v>0</v>
      </c>
      <c r="K526" s="73" t="s">
        <v>7193</v>
      </c>
      <c r="L526" t="s">
        <v>7194</v>
      </c>
      <c r="M526" t="str">
        <f t="shared" si="48"/>
        <v>372000</v>
      </c>
      <c r="N526" t="str">
        <f t="shared" si="49"/>
        <v>373999</v>
      </c>
      <c r="O526" s="76" t="str">
        <f t="shared" si="50"/>
        <v>372000000</v>
      </c>
      <c r="P526" s="76" t="str">
        <f t="shared" si="51"/>
        <v>373999999</v>
      </c>
      <c r="Q526" t="s">
        <v>5515</v>
      </c>
      <c r="R526" t="s">
        <v>5526</v>
      </c>
      <c r="S526" t="s">
        <v>7189</v>
      </c>
      <c r="T526" t="s">
        <v>6784</v>
      </c>
      <c r="U526" t="s">
        <v>5527</v>
      </c>
      <c r="V526" t="s">
        <v>7190</v>
      </c>
      <c r="W526" t="str">
        <f t="shared" si="52"/>
        <v>Varme  |  Gruppe 37 Beholdere  |  Varmtvands- og bufferbeholdere</v>
      </c>
      <c r="X526" t="str">
        <f t="shared" si="53"/>
        <v>c2,37_,NavLev3_87</v>
      </c>
      <c r="Y526">
        <v>525</v>
      </c>
    </row>
    <row r="527" spans="1:25" x14ac:dyDescent="0.2">
      <c r="A527">
        <v>2</v>
      </c>
      <c r="B527" t="s">
        <v>46</v>
      </c>
      <c r="C527" t="s">
        <v>6784</v>
      </c>
      <c r="D527">
        <v>0</v>
      </c>
      <c r="E527" t="s">
        <v>3397</v>
      </c>
      <c r="F527" t="s">
        <v>7168</v>
      </c>
      <c r="G527">
        <v>2</v>
      </c>
      <c r="H527" t="s">
        <v>7195</v>
      </c>
      <c r="I527" t="s">
        <v>7196</v>
      </c>
      <c r="J527">
        <v>0</v>
      </c>
      <c r="K527" s="73" t="s">
        <v>7197</v>
      </c>
      <c r="L527" t="s">
        <v>7198</v>
      </c>
      <c r="M527" t="str">
        <f t="shared" si="48"/>
        <v>374900</v>
      </c>
      <c r="N527" t="str">
        <f t="shared" si="49"/>
        <v>378899</v>
      </c>
      <c r="O527" s="76" t="str">
        <f t="shared" si="50"/>
        <v>374900000</v>
      </c>
      <c r="P527" s="76" t="str">
        <f t="shared" si="51"/>
        <v>378899999</v>
      </c>
      <c r="Q527" t="s">
        <v>5515</v>
      </c>
      <c r="R527" t="s">
        <v>5526</v>
      </c>
      <c r="S527" t="s">
        <v>7199</v>
      </c>
      <c r="T527" t="s">
        <v>6784</v>
      </c>
      <c r="U527" t="s">
        <v>5527</v>
      </c>
      <c r="V527" t="s">
        <v>7200</v>
      </c>
      <c r="W527" t="str">
        <f t="shared" si="52"/>
        <v>Varme  |  Gruppe 37 Beholdere  |  Fjernvarmeunits, vandvarmere og vekslere</v>
      </c>
      <c r="X527" t="str">
        <f t="shared" si="53"/>
        <v>c2,37_,NavLev3_88</v>
      </c>
      <c r="Y527">
        <v>526</v>
      </c>
    </row>
    <row r="528" spans="1:25" x14ac:dyDescent="0.2">
      <c r="A528">
        <v>2</v>
      </c>
      <c r="B528" t="s">
        <v>46</v>
      </c>
      <c r="C528" t="s">
        <v>6784</v>
      </c>
      <c r="D528">
        <v>0</v>
      </c>
      <c r="E528" t="s">
        <v>3397</v>
      </c>
      <c r="F528" t="s">
        <v>7168</v>
      </c>
      <c r="G528">
        <v>2</v>
      </c>
      <c r="H528" t="s">
        <v>7201</v>
      </c>
      <c r="I528" t="s">
        <v>7202</v>
      </c>
      <c r="J528">
        <v>0</v>
      </c>
      <c r="K528" s="73" t="s">
        <v>7203</v>
      </c>
      <c r="L528" t="s">
        <v>7204</v>
      </c>
      <c r="M528" t="str">
        <f t="shared" si="48"/>
        <v>379011</v>
      </c>
      <c r="N528" t="str">
        <f t="shared" si="49"/>
        <v>379095</v>
      </c>
      <c r="O528" s="76" t="str">
        <f t="shared" si="50"/>
        <v>379011000</v>
      </c>
      <c r="P528" s="76" t="str">
        <f t="shared" si="51"/>
        <v>379095999</v>
      </c>
      <c r="Q528" t="s">
        <v>5515</v>
      </c>
      <c r="R528" t="s">
        <v>5526</v>
      </c>
      <c r="S528" t="s">
        <v>7189</v>
      </c>
      <c r="T528" t="s">
        <v>6784</v>
      </c>
      <c r="U528" t="s">
        <v>5527</v>
      </c>
      <c r="V528" t="s">
        <v>7190</v>
      </c>
      <c r="W528" t="str">
        <f t="shared" si="52"/>
        <v>Varme  |  Gruppe 37 Beholdere  |  Varmtvands- og bufferbeholdere</v>
      </c>
      <c r="X528" t="str">
        <f t="shared" si="53"/>
        <v>c2,37_,NavLev3_87</v>
      </c>
      <c r="Y528">
        <v>527</v>
      </c>
    </row>
    <row r="529" spans="1:25" x14ac:dyDescent="0.2">
      <c r="A529">
        <v>2</v>
      </c>
      <c r="B529" t="s">
        <v>46</v>
      </c>
      <c r="C529" t="s">
        <v>6784</v>
      </c>
      <c r="D529">
        <v>0</v>
      </c>
      <c r="E529" t="s">
        <v>3397</v>
      </c>
      <c r="F529" t="s">
        <v>7168</v>
      </c>
      <c r="G529">
        <v>2</v>
      </c>
      <c r="H529" t="s">
        <v>7205</v>
      </c>
      <c r="I529" t="s">
        <v>7206</v>
      </c>
      <c r="J529">
        <v>0</v>
      </c>
      <c r="K529" s="73" t="s">
        <v>7207</v>
      </c>
      <c r="L529" t="s">
        <v>7208</v>
      </c>
      <c r="M529" t="str">
        <f t="shared" si="48"/>
        <v>379142</v>
      </c>
      <c r="N529" s="74" t="str">
        <f t="shared" si="49"/>
        <v>379142</v>
      </c>
      <c r="O529" s="76" t="str">
        <f t="shared" si="50"/>
        <v>379142000</v>
      </c>
      <c r="P529" s="76" t="str">
        <f t="shared" si="51"/>
        <v>379142999</v>
      </c>
      <c r="Q529" t="s">
        <v>5515</v>
      </c>
      <c r="R529" t="s">
        <v>5526</v>
      </c>
      <c r="S529" t="s">
        <v>7189</v>
      </c>
      <c r="T529" t="s">
        <v>6784</v>
      </c>
      <c r="U529" t="s">
        <v>5527</v>
      </c>
      <c r="V529" t="s">
        <v>7190</v>
      </c>
      <c r="W529" t="str">
        <f t="shared" si="52"/>
        <v>Varme  |  Gruppe 37 Beholdere  |  Varmtvands- og bufferbeholdere</v>
      </c>
      <c r="X529" t="str">
        <f t="shared" si="53"/>
        <v>c2,37_,NavLev3_87</v>
      </c>
      <c r="Y529">
        <v>528</v>
      </c>
    </row>
    <row r="530" spans="1:25" x14ac:dyDescent="0.2">
      <c r="A530">
        <v>2</v>
      </c>
      <c r="B530" t="s">
        <v>46</v>
      </c>
      <c r="C530" t="s">
        <v>6784</v>
      </c>
      <c r="D530">
        <v>0</v>
      </c>
      <c r="E530" t="s">
        <v>3397</v>
      </c>
      <c r="F530" t="s">
        <v>7168</v>
      </c>
      <c r="G530">
        <v>2</v>
      </c>
      <c r="H530" t="s">
        <v>7209</v>
      </c>
      <c r="I530" t="s">
        <v>7210</v>
      </c>
      <c r="J530">
        <v>0</v>
      </c>
      <c r="K530" s="73" t="s">
        <v>7211</v>
      </c>
      <c r="L530" t="s">
        <v>7212</v>
      </c>
      <c r="M530" t="str">
        <f t="shared" si="48"/>
        <v>379350</v>
      </c>
      <c r="N530" t="str">
        <f t="shared" si="49"/>
        <v>379360</v>
      </c>
      <c r="O530" s="76" t="str">
        <f t="shared" si="50"/>
        <v>379350000</v>
      </c>
      <c r="P530" s="76" t="str">
        <f t="shared" si="51"/>
        <v>379360999</v>
      </c>
      <c r="Q530" t="s">
        <v>5515</v>
      </c>
      <c r="R530" t="s">
        <v>5526</v>
      </c>
      <c r="S530" t="s">
        <v>7189</v>
      </c>
      <c r="T530" t="s">
        <v>6784</v>
      </c>
      <c r="U530" t="s">
        <v>5527</v>
      </c>
      <c r="V530" t="s">
        <v>7190</v>
      </c>
      <c r="W530" t="str">
        <f t="shared" si="52"/>
        <v>Varme  |  Gruppe 37 Beholdere  |  Varmtvands- og bufferbeholdere</v>
      </c>
      <c r="X530" t="str">
        <f t="shared" si="53"/>
        <v>c2,37_,NavLev3_87</v>
      </c>
      <c r="Y530">
        <v>529</v>
      </c>
    </row>
    <row r="531" spans="1:25" x14ac:dyDescent="0.2">
      <c r="A531">
        <v>2</v>
      </c>
      <c r="B531" t="s">
        <v>46</v>
      </c>
      <c r="C531" t="s">
        <v>6784</v>
      </c>
      <c r="D531">
        <v>0</v>
      </c>
      <c r="E531" t="s">
        <v>3397</v>
      </c>
      <c r="F531" t="s">
        <v>7168</v>
      </c>
      <c r="G531">
        <v>2</v>
      </c>
      <c r="H531" t="s">
        <v>7213</v>
      </c>
      <c r="I531" t="s">
        <v>7214</v>
      </c>
      <c r="J531">
        <v>0</v>
      </c>
      <c r="K531" s="73" t="s">
        <v>7215</v>
      </c>
      <c r="L531" t="s">
        <v>7216</v>
      </c>
      <c r="M531" t="str">
        <f t="shared" si="48"/>
        <v>379411</v>
      </c>
      <c r="N531" s="74" t="str">
        <f t="shared" si="49"/>
        <v>379411</v>
      </c>
      <c r="O531" s="76" t="str">
        <f t="shared" si="50"/>
        <v>379411000</v>
      </c>
      <c r="P531" s="76" t="str">
        <f t="shared" si="51"/>
        <v>379411999</v>
      </c>
      <c r="Q531" t="s">
        <v>5515</v>
      </c>
      <c r="R531" t="s">
        <v>5526</v>
      </c>
      <c r="S531" t="s">
        <v>7189</v>
      </c>
      <c r="T531" t="s">
        <v>6784</v>
      </c>
      <c r="U531" t="s">
        <v>5527</v>
      </c>
      <c r="V531" t="s">
        <v>7190</v>
      </c>
      <c r="W531" t="str">
        <f t="shared" si="52"/>
        <v>Varme  |  Gruppe 37 Beholdere  |  Varmtvands- og bufferbeholdere</v>
      </c>
      <c r="X531" t="str">
        <f t="shared" si="53"/>
        <v>c2,37_,NavLev3_87</v>
      </c>
      <c r="Y531">
        <v>530</v>
      </c>
    </row>
    <row r="532" spans="1:25" x14ac:dyDescent="0.2">
      <c r="A532">
        <v>2</v>
      </c>
      <c r="B532" t="s">
        <v>46</v>
      </c>
      <c r="C532" t="s">
        <v>6784</v>
      </c>
      <c r="D532">
        <v>0</v>
      </c>
      <c r="E532" t="s">
        <v>3397</v>
      </c>
      <c r="F532" t="s">
        <v>7168</v>
      </c>
      <c r="G532">
        <v>2</v>
      </c>
      <c r="H532" t="s">
        <v>7217</v>
      </c>
      <c r="I532" t="s">
        <v>7218</v>
      </c>
      <c r="J532">
        <v>0</v>
      </c>
      <c r="K532" s="73" t="s">
        <v>7219</v>
      </c>
      <c r="L532" t="s">
        <v>7220</v>
      </c>
      <c r="M532" t="str">
        <f t="shared" si="48"/>
        <v>379550</v>
      </c>
      <c r="N532" t="str">
        <f t="shared" si="49"/>
        <v>379551</v>
      </c>
      <c r="O532" s="76" t="str">
        <f t="shared" si="50"/>
        <v>379550000</v>
      </c>
      <c r="P532" s="76" t="str">
        <f t="shared" si="51"/>
        <v>379551999</v>
      </c>
      <c r="Q532" t="s">
        <v>5515</v>
      </c>
      <c r="R532" t="s">
        <v>5526</v>
      </c>
      <c r="S532" t="s">
        <v>7221</v>
      </c>
      <c r="T532" t="s">
        <v>6784</v>
      </c>
      <c r="U532" t="s">
        <v>5527</v>
      </c>
      <c r="V532" t="s">
        <v>7222</v>
      </c>
      <c r="W532" t="str">
        <f t="shared" si="52"/>
        <v>Varme  |  Gruppe 37 Beholdere  |  Anoder, elektrolyseanlæg og udsyringsapparater</v>
      </c>
      <c r="X532" t="str">
        <f t="shared" si="53"/>
        <v>c2,37_,NavLev3_89</v>
      </c>
      <c r="Y532">
        <v>531</v>
      </c>
    </row>
    <row r="533" spans="1:25" x14ac:dyDescent="0.2">
      <c r="A533">
        <v>2</v>
      </c>
      <c r="B533" t="s">
        <v>46</v>
      </c>
      <c r="C533" t="s">
        <v>6784</v>
      </c>
      <c r="D533">
        <v>0</v>
      </c>
      <c r="E533" t="s">
        <v>3397</v>
      </c>
      <c r="F533" t="s">
        <v>7168</v>
      </c>
      <c r="G533">
        <v>2</v>
      </c>
      <c r="H533" t="s">
        <v>7217</v>
      </c>
      <c r="I533" t="s">
        <v>7218</v>
      </c>
      <c r="J533">
        <v>0</v>
      </c>
      <c r="K533" s="73" t="s">
        <v>7223</v>
      </c>
      <c r="L533" t="s">
        <v>7224</v>
      </c>
      <c r="M533" t="str">
        <f t="shared" si="48"/>
        <v>379555</v>
      </c>
      <c r="N533" t="str">
        <f t="shared" si="49"/>
        <v>379561</v>
      </c>
      <c r="O533" s="76" t="str">
        <f t="shared" si="50"/>
        <v>379555000</v>
      </c>
      <c r="P533" s="76" t="str">
        <f t="shared" si="51"/>
        <v>379561999</v>
      </c>
      <c r="Q533" t="s">
        <v>5515</v>
      </c>
      <c r="R533" t="s">
        <v>5526</v>
      </c>
      <c r="S533" t="s">
        <v>7221</v>
      </c>
      <c r="T533" t="s">
        <v>6784</v>
      </c>
      <c r="U533" t="s">
        <v>5527</v>
      </c>
      <c r="V533" t="s">
        <v>7222</v>
      </c>
      <c r="W533" t="str">
        <f t="shared" si="52"/>
        <v>Varme  |  Gruppe 37 Beholdere  |  Anoder, elektrolyseanlæg og udsyringsapparater</v>
      </c>
      <c r="X533" t="str">
        <f t="shared" si="53"/>
        <v>c2,37_,NavLev3_89</v>
      </c>
      <c r="Y533">
        <v>532</v>
      </c>
    </row>
    <row r="534" spans="1:25" x14ac:dyDescent="0.2">
      <c r="A534">
        <v>2</v>
      </c>
      <c r="B534" t="s">
        <v>46</v>
      </c>
      <c r="C534" t="s">
        <v>6784</v>
      </c>
      <c r="D534">
        <v>0</v>
      </c>
      <c r="E534" t="s">
        <v>3397</v>
      </c>
      <c r="F534" t="s">
        <v>7168</v>
      </c>
      <c r="G534">
        <v>2</v>
      </c>
      <c r="H534" t="s">
        <v>7225</v>
      </c>
      <c r="I534" t="s">
        <v>7226</v>
      </c>
      <c r="J534">
        <v>0</v>
      </c>
      <c r="K534" s="73" t="s">
        <v>7227</v>
      </c>
      <c r="L534" t="s">
        <v>7228</v>
      </c>
      <c r="M534" t="str">
        <f t="shared" si="48"/>
        <v>379721</v>
      </c>
      <c r="N534" t="str">
        <f t="shared" si="49"/>
        <v>379756</v>
      </c>
      <c r="O534" s="76" t="str">
        <f t="shared" si="50"/>
        <v>379721000</v>
      </c>
      <c r="P534" s="76" t="str">
        <f t="shared" si="51"/>
        <v>379756999</v>
      </c>
      <c r="Q534" t="s">
        <v>5515</v>
      </c>
      <c r="R534" t="s">
        <v>5526</v>
      </c>
      <c r="S534" t="s">
        <v>7221</v>
      </c>
      <c r="T534" t="s">
        <v>6784</v>
      </c>
      <c r="U534" t="s">
        <v>5527</v>
      </c>
      <c r="V534" t="s">
        <v>7222</v>
      </c>
      <c r="W534" t="str">
        <f t="shared" si="52"/>
        <v>Varme  |  Gruppe 37 Beholdere  |  Anoder, elektrolyseanlæg og udsyringsapparater</v>
      </c>
      <c r="X534" t="str">
        <f t="shared" si="53"/>
        <v>c2,37_,NavLev3_89</v>
      </c>
      <c r="Y534">
        <v>533</v>
      </c>
    </row>
    <row r="535" spans="1:25" x14ac:dyDescent="0.2">
      <c r="A535">
        <v>2</v>
      </c>
      <c r="B535" t="s">
        <v>46</v>
      </c>
      <c r="C535" t="s">
        <v>6784</v>
      </c>
      <c r="D535">
        <v>0</v>
      </c>
      <c r="E535" t="s">
        <v>3397</v>
      </c>
      <c r="F535" t="s">
        <v>7168</v>
      </c>
      <c r="G535">
        <v>2</v>
      </c>
      <c r="H535" t="s">
        <v>7229</v>
      </c>
      <c r="I535" t="s">
        <v>7230</v>
      </c>
      <c r="J535">
        <v>0</v>
      </c>
      <c r="K535" s="73" t="s">
        <v>7231</v>
      </c>
      <c r="L535" t="s">
        <v>7232</v>
      </c>
      <c r="M535" t="str">
        <f t="shared" si="48"/>
        <v>379811</v>
      </c>
      <c r="N535" t="str">
        <f t="shared" si="49"/>
        <v>379850</v>
      </c>
      <c r="O535" s="76" t="str">
        <f t="shared" si="50"/>
        <v>379811000</v>
      </c>
      <c r="P535" s="76" t="str">
        <f t="shared" si="51"/>
        <v>379850999</v>
      </c>
      <c r="Q535" t="s">
        <v>5515</v>
      </c>
      <c r="R535" t="s">
        <v>5526</v>
      </c>
      <c r="S535" t="s">
        <v>7221</v>
      </c>
      <c r="T535" t="s">
        <v>6784</v>
      </c>
      <c r="U535" t="s">
        <v>5527</v>
      </c>
      <c r="V535" t="s">
        <v>7222</v>
      </c>
      <c r="W535" t="str">
        <f t="shared" si="52"/>
        <v>Varme  |  Gruppe 37 Beholdere  |  Anoder, elektrolyseanlæg og udsyringsapparater</v>
      </c>
      <c r="X535" t="str">
        <f t="shared" si="53"/>
        <v>c2,37_,NavLev3_89</v>
      </c>
      <c r="Y535">
        <v>534</v>
      </c>
    </row>
    <row r="536" spans="1:25" x14ac:dyDescent="0.2">
      <c r="A536">
        <v>2</v>
      </c>
      <c r="B536" t="s">
        <v>46</v>
      </c>
      <c r="C536" t="s">
        <v>6784</v>
      </c>
      <c r="D536">
        <v>0</v>
      </c>
      <c r="E536" t="s">
        <v>3419</v>
      </c>
      <c r="F536" t="s">
        <v>7233</v>
      </c>
      <c r="G536">
        <v>2</v>
      </c>
      <c r="H536" t="s">
        <v>7234</v>
      </c>
      <c r="I536" t="s">
        <v>7235</v>
      </c>
      <c r="J536">
        <v>0</v>
      </c>
      <c r="K536" s="73" t="s">
        <v>7236</v>
      </c>
      <c r="L536" t="s">
        <v>7237</v>
      </c>
      <c r="M536" t="str">
        <f t="shared" si="48"/>
        <v>380000</v>
      </c>
      <c r="N536" t="str">
        <f t="shared" si="49"/>
        <v>383399</v>
      </c>
      <c r="O536" s="76" t="str">
        <f t="shared" si="50"/>
        <v>380000000</v>
      </c>
      <c r="P536" s="76" t="str">
        <f t="shared" si="51"/>
        <v>383399999</v>
      </c>
      <c r="Q536" t="s">
        <v>5515</v>
      </c>
      <c r="R536" t="s">
        <v>5528</v>
      </c>
      <c r="S536" t="s">
        <v>7238</v>
      </c>
      <c r="T536" t="s">
        <v>6784</v>
      </c>
      <c r="U536" t="s">
        <v>5529</v>
      </c>
      <c r="V536" t="s">
        <v>7239</v>
      </c>
      <c r="W536" t="str">
        <f t="shared" si="52"/>
        <v>Varme  |  Gruppe 38-39 Pumper og brandmateriel  |  Cirkulationspumper</v>
      </c>
      <c r="X536" t="str">
        <f t="shared" si="53"/>
        <v>c2,38_39,NavLev3_90</v>
      </c>
      <c r="Y536">
        <v>535</v>
      </c>
    </row>
    <row r="537" spans="1:25" x14ac:dyDescent="0.2">
      <c r="A537">
        <v>2</v>
      </c>
      <c r="B537" t="s">
        <v>46</v>
      </c>
      <c r="C537" t="s">
        <v>6784</v>
      </c>
      <c r="D537">
        <v>0</v>
      </c>
      <c r="E537" t="s">
        <v>3419</v>
      </c>
      <c r="F537" t="s">
        <v>7233</v>
      </c>
      <c r="G537">
        <v>2</v>
      </c>
      <c r="H537" t="s">
        <v>7240</v>
      </c>
      <c r="I537" t="s">
        <v>7241</v>
      </c>
      <c r="J537">
        <v>0</v>
      </c>
      <c r="K537" s="73" t="s">
        <v>7242</v>
      </c>
      <c r="L537" t="s">
        <v>7243</v>
      </c>
      <c r="M537" t="str">
        <f t="shared" si="48"/>
        <v>385108</v>
      </c>
      <c r="N537" t="str">
        <f t="shared" si="49"/>
        <v>385580</v>
      </c>
      <c r="O537" s="76" t="str">
        <f t="shared" si="50"/>
        <v>385108000</v>
      </c>
      <c r="P537" s="76" t="str">
        <f t="shared" si="51"/>
        <v>385580999</v>
      </c>
      <c r="Q537" t="s">
        <v>5515</v>
      </c>
      <c r="R537" t="s">
        <v>5528</v>
      </c>
      <c r="S537" t="s">
        <v>7244</v>
      </c>
      <c r="T537" t="s">
        <v>6784</v>
      </c>
      <c r="U537" t="s">
        <v>5529</v>
      </c>
      <c r="V537" t="s">
        <v>7245</v>
      </c>
      <c r="W537" t="str">
        <f t="shared" si="52"/>
        <v>Varme  |  Gruppe 38-39 Pumper og brandmateriel  |  Centrifugalpumper og dykpumper</v>
      </c>
      <c r="X537" t="str">
        <f t="shared" si="53"/>
        <v>c2,38_39,NavLev3_91</v>
      </c>
      <c r="Y537">
        <v>536</v>
      </c>
    </row>
    <row r="538" spans="1:25" x14ac:dyDescent="0.2">
      <c r="A538">
        <v>2</v>
      </c>
      <c r="B538" t="s">
        <v>46</v>
      </c>
      <c r="C538" t="s">
        <v>6784</v>
      </c>
      <c r="D538">
        <v>0</v>
      </c>
      <c r="E538" t="s">
        <v>3419</v>
      </c>
      <c r="F538" t="s">
        <v>7233</v>
      </c>
      <c r="G538">
        <v>2</v>
      </c>
      <c r="H538" t="s">
        <v>7240</v>
      </c>
      <c r="I538" t="s">
        <v>7241</v>
      </c>
      <c r="J538">
        <v>0</v>
      </c>
      <c r="K538" s="73" t="s">
        <v>7246</v>
      </c>
      <c r="L538" t="s">
        <v>7247</v>
      </c>
      <c r="M538" t="str">
        <f t="shared" si="48"/>
        <v>385600</v>
      </c>
      <c r="N538" t="str">
        <f t="shared" si="49"/>
        <v>385679</v>
      </c>
      <c r="O538" s="76" t="str">
        <f t="shared" si="50"/>
        <v>385600000</v>
      </c>
      <c r="P538" s="76" t="str">
        <f t="shared" si="51"/>
        <v>385679999</v>
      </c>
      <c r="Q538" t="s">
        <v>5515</v>
      </c>
      <c r="R538" t="s">
        <v>5528</v>
      </c>
      <c r="S538" t="s">
        <v>7244</v>
      </c>
      <c r="T538" t="s">
        <v>6784</v>
      </c>
      <c r="U538" t="s">
        <v>5529</v>
      </c>
      <c r="V538" t="s">
        <v>7245</v>
      </c>
      <c r="W538" t="str">
        <f t="shared" si="52"/>
        <v>Varme  |  Gruppe 38-39 Pumper og brandmateriel  |  Centrifugalpumper og dykpumper</v>
      </c>
      <c r="X538" t="str">
        <f t="shared" si="53"/>
        <v>c2,38_39,NavLev3_91</v>
      </c>
      <c r="Y538">
        <v>537</v>
      </c>
    </row>
    <row r="539" spans="1:25" x14ac:dyDescent="0.2">
      <c r="A539">
        <v>2</v>
      </c>
      <c r="B539" t="s">
        <v>46</v>
      </c>
      <c r="C539" t="s">
        <v>6784</v>
      </c>
      <c r="D539">
        <v>0</v>
      </c>
      <c r="E539" t="s">
        <v>3419</v>
      </c>
      <c r="F539" t="s">
        <v>7233</v>
      </c>
      <c r="G539">
        <v>2</v>
      </c>
      <c r="H539" t="s">
        <v>7240</v>
      </c>
      <c r="I539" t="s">
        <v>7241</v>
      </c>
      <c r="J539">
        <v>0</v>
      </c>
      <c r="K539" s="73" t="s">
        <v>7248</v>
      </c>
      <c r="L539" t="s">
        <v>7249</v>
      </c>
      <c r="M539" t="str">
        <f t="shared" si="48"/>
        <v>385680</v>
      </c>
      <c r="N539" t="str">
        <f t="shared" si="49"/>
        <v>386999</v>
      </c>
      <c r="O539" s="76" t="str">
        <f t="shared" si="50"/>
        <v>385680000</v>
      </c>
      <c r="P539" s="76" t="str">
        <f t="shared" si="51"/>
        <v>386999999</v>
      </c>
      <c r="Q539" t="s">
        <v>5515</v>
      </c>
      <c r="R539" t="s">
        <v>5528</v>
      </c>
      <c r="S539" t="s">
        <v>7244</v>
      </c>
      <c r="T539" t="s">
        <v>6784</v>
      </c>
      <c r="U539" t="s">
        <v>5529</v>
      </c>
      <c r="V539" t="s">
        <v>7245</v>
      </c>
      <c r="W539" t="str">
        <f t="shared" si="52"/>
        <v>Varme  |  Gruppe 38-39 Pumper og brandmateriel  |  Centrifugalpumper og dykpumper</v>
      </c>
      <c r="X539" t="str">
        <f t="shared" si="53"/>
        <v>c2,38_39,NavLev3_91</v>
      </c>
      <c r="Y539">
        <v>538</v>
      </c>
    </row>
    <row r="540" spans="1:25" x14ac:dyDescent="0.2">
      <c r="A540">
        <v>2</v>
      </c>
      <c r="B540" t="s">
        <v>46</v>
      </c>
      <c r="C540" t="s">
        <v>6784</v>
      </c>
      <c r="D540">
        <v>0</v>
      </c>
      <c r="E540" t="s">
        <v>3419</v>
      </c>
      <c r="F540" t="s">
        <v>7233</v>
      </c>
      <c r="G540">
        <v>2</v>
      </c>
      <c r="H540" t="s">
        <v>7240</v>
      </c>
      <c r="I540" t="s">
        <v>7241</v>
      </c>
      <c r="J540">
        <v>0</v>
      </c>
      <c r="K540" s="73" t="s">
        <v>7250</v>
      </c>
      <c r="L540" t="s">
        <v>7251</v>
      </c>
      <c r="M540" t="str">
        <f t="shared" si="48"/>
        <v>388311</v>
      </c>
      <c r="N540" t="str">
        <f t="shared" si="49"/>
        <v>388497</v>
      </c>
      <c r="O540" s="76" t="str">
        <f t="shared" si="50"/>
        <v>388311000</v>
      </c>
      <c r="P540" s="76" t="str">
        <f t="shared" si="51"/>
        <v>388497999</v>
      </c>
      <c r="Q540" t="s">
        <v>5515</v>
      </c>
      <c r="R540" t="s">
        <v>5528</v>
      </c>
      <c r="S540" t="s">
        <v>7244</v>
      </c>
      <c r="T540" t="s">
        <v>6784</v>
      </c>
      <c r="U540" t="s">
        <v>5529</v>
      </c>
      <c r="V540" t="s">
        <v>7245</v>
      </c>
      <c r="W540" t="str">
        <f t="shared" si="52"/>
        <v>Varme  |  Gruppe 38-39 Pumper og brandmateriel  |  Centrifugalpumper og dykpumper</v>
      </c>
      <c r="X540" t="str">
        <f t="shared" si="53"/>
        <v>c2,38_39,NavLev3_91</v>
      </c>
      <c r="Y540">
        <v>539</v>
      </c>
    </row>
    <row r="541" spans="1:25" x14ac:dyDescent="0.2">
      <c r="A541">
        <v>2</v>
      </c>
      <c r="B541" t="s">
        <v>46</v>
      </c>
      <c r="C541" t="s">
        <v>6784</v>
      </c>
      <c r="D541">
        <v>0</v>
      </c>
      <c r="E541" t="s">
        <v>3441</v>
      </c>
      <c r="F541" t="s">
        <v>7252</v>
      </c>
      <c r="G541">
        <v>2</v>
      </c>
      <c r="H541" t="s">
        <v>7253</v>
      </c>
      <c r="I541" t="s">
        <v>7254</v>
      </c>
      <c r="J541">
        <v>0</v>
      </c>
      <c r="K541" s="73" t="s">
        <v>7255</v>
      </c>
      <c r="L541" t="s">
        <v>7256</v>
      </c>
      <c r="M541" t="str">
        <f t="shared" si="48"/>
        <v>391214</v>
      </c>
      <c r="N541" t="str">
        <f t="shared" si="49"/>
        <v>391899</v>
      </c>
      <c r="O541" s="76" t="str">
        <f t="shared" si="50"/>
        <v>391214000</v>
      </c>
      <c r="P541" s="76" t="str">
        <f t="shared" si="51"/>
        <v>391899999</v>
      </c>
      <c r="Q541" t="s">
        <v>5515</v>
      </c>
      <c r="R541" t="s">
        <v>5528</v>
      </c>
      <c r="S541" t="s">
        <v>7244</v>
      </c>
      <c r="T541" t="s">
        <v>6784</v>
      </c>
      <c r="U541" t="s">
        <v>5529</v>
      </c>
      <c r="V541" t="s">
        <v>7245</v>
      </c>
      <c r="W541" t="str">
        <f t="shared" si="52"/>
        <v>Varme  |  Gruppe 38-39 Pumper og brandmateriel  |  Centrifugalpumper og dykpumper</v>
      </c>
      <c r="X541" t="str">
        <f t="shared" si="53"/>
        <v>c2,38_39,NavLev3_91</v>
      </c>
      <c r="Y541">
        <v>540</v>
      </c>
    </row>
    <row r="542" spans="1:25" x14ac:dyDescent="0.2">
      <c r="A542">
        <v>2</v>
      </c>
      <c r="B542" t="s">
        <v>46</v>
      </c>
      <c r="C542" t="s">
        <v>6784</v>
      </c>
      <c r="D542">
        <v>0</v>
      </c>
      <c r="E542" t="s">
        <v>3441</v>
      </c>
      <c r="F542" t="s">
        <v>7252</v>
      </c>
      <c r="G542">
        <v>2</v>
      </c>
      <c r="H542" t="s">
        <v>7253</v>
      </c>
      <c r="I542" t="s">
        <v>7254</v>
      </c>
      <c r="J542">
        <v>0</v>
      </c>
      <c r="K542" s="73" t="s">
        <v>7257</v>
      </c>
      <c r="L542" t="s">
        <v>7258</v>
      </c>
      <c r="M542" t="str">
        <f t="shared" si="48"/>
        <v>391900</v>
      </c>
      <c r="N542" t="str">
        <f t="shared" si="49"/>
        <v>391999</v>
      </c>
      <c r="O542" s="76" t="str">
        <f t="shared" si="50"/>
        <v>391900000</v>
      </c>
      <c r="P542" s="76" t="str">
        <f t="shared" si="51"/>
        <v>391999999</v>
      </c>
      <c r="Q542" t="s">
        <v>5515</v>
      </c>
      <c r="R542" t="s">
        <v>5528</v>
      </c>
      <c r="S542" t="s">
        <v>7244</v>
      </c>
      <c r="T542" t="s">
        <v>6784</v>
      </c>
      <c r="U542" t="s">
        <v>5529</v>
      </c>
      <c r="V542" t="s">
        <v>7245</v>
      </c>
      <c r="W542" t="str">
        <f t="shared" si="52"/>
        <v>Varme  |  Gruppe 38-39 Pumper og brandmateriel  |  Centrifugalpumper og dykpumper</v>
      </c>
      <c r="X542" t="str">
        <f t="shared" si="53"/>
        <v>c2,38_39,NavLev3_91</v>
      </c>
      <c r="Y542">
        <v>541</v>
      </c>
    </row>
    <row r="543" spans="1:25" x14ac:dyDescent="0.2">
      <c r="A543">
        <v>2</v>
      </c>
      <c r="B543" t="s">
        <v>46</v>
      </c>
      <c r="C543" t="s">
        <v>6784</v>
      </c>
      <c r="D543">
        <v>0</v>
      </c>
      <c r="E543" t="s">
        <v>3441</v>
      </c>
      <c r="F543" t="s">
        <v>7252</v>
      </c>
      <c r="G543">
        <v>2</v>
      </c>
      <c r="H543" t="s">
        <v>7253</v>
      </c>
      <c r="I543" t="s">
        <v>7254</v>
      </c>
      <c r="J543">
        <v>0</v>
      </c>
      <c r="K543" s="73" t="s">
        <v>7259</v>
      </c>
      <c r="L543" t="s">
        <v>7260</v>
      </c>
      <c r="M543" t="str">
        <f t="shared" si="48"/>
        <v>392000</v>
      </c>
      <c r="N543" t="str">
        <f t="shared" si="49"/>
        <v>392999</v>
      </c>
      <c r="O543" s="76" t="str">
        <f t="shared" si="50"/>
        <v>392000000</v>
      </c>
      <c r="P543" s="76" t="str">
        <f t="shared" si="51"/>
        <v>392999999</v>
      </c>
      <c r="Q543" t="s">
        <v>5515</v>
      </c>
      <c r="R543" t="s">
        <v>5528</v>
      </c>
      <c r="S543" t="s">
        <v>7244</v>
      </c>
      <c r="T543" t="s">
        <v>6784</v>
      </c>
      <c r="U543" t="s">
        <v>5529</v>
      </c>
      <c r="V543" t="s">
        <v>7245</v>
      </c>
      <c r="W543" t="str">
        <f t="shared" si="52"/>
        <v>Varme  |  Gruppe 38-39 Pumper og brandmateriel  |  Centrifugalpumper og dykpumper</v>
      </c>
      <c r="X543" t="str">
        <f t="shared" si="53"/>
        <v>c2,38_39,NavLev3_91</v>
      </c>
      <c r="Y543">
        <v>542</v>
      </c>
    </row>
    <row r="544" spans="1:25" x14ac:dyDescent="0.2">
      <c r="A544">
        <v>2</v>
      </c>
      <c r="B544" t="s">
        <v>46</v>
      </c>
      <c r="C544" t="s">
        <v>6784</v>
      </c>
      <c r="D544">
        <v>0</v>
      </c>
      <c r="E544" t="s">
        <v>3441</v>
      </c>
      <c r="F544" t="s">
        <v>7252</v>
      </c>
      <c r="G544">
        <v>2</v>
      </c>
      <c r="H544" t="s">
        <v>7253</v>
      </c>
      <c r="I544" t="s">
        <v>7254</v>
      </c>
      <c r="J544">
        <v>0</v>
      </c>
      <c r="K544" s="73" t="s">
        <v>7261</v>
      </c>
      <c r="L544" t="s">
        <v>7262</v>
      </c>
      <c r="M544" t="str">
        <f t="shared" si="48"/>
        <v>393602</v>
      </c>
      <c r="N544" s="74" t="str">
        <f t="shared" si="49"/>
        <v>393602</v>
      </c>
      <c r="O544" s="76" t="str">
        <f t="shared" si="50"/>
        <v>393602000</v>
      </c>
      <c r="P544" s="76" t="str">
        <f t="shared" si="51"/>
        <v>393602999</v>
      </c>
      <c r="Q544" t="s">
        <v>5515</v>
      </c>
      <c r="R544" t="s">
        <v>5528</v>
      </c>
      <c r="S544" t="s">
        <v>7244</v>
      </c>
      <c r="T544" t="s">
        <v>6784</v>
      </c>
      <c r="U544" t="s">
        <v>5529</v>
      </c>
      <c r="V544" t="s">
        <v>7245</v>
      </c>
      <c r="W544" t="str">
        <f t="shared" si="52"/>
        <v>Varme  |  Gruppe 38-39 Pumper og brandmateriel  |  Centrifugalpumper og dykpumper</v>
      </c>
      <c r="X544" t="str">
        <f t="shared" si="53"/>
        <v>c2,38_39,NavLev3_91</v>
      </c>
      <c r="Y544">
        <v>543</v>
      </c>
    </row>
    <row r="545" spans="1:25" x14ac:dyDescent="0.2">
      <c r="A545">
        <v>2</v>
      </c>
      <c r="B545" t="s">
        <v>46</v>
      </c>
      <c r="C545" t="s">
        <v>6784</v>
      </c>
      <c r="D545">
        <v>0</v>
      </c>
      <c r="E545" t="s">
        <v>3441</v>
      </c>
      <c r="F545" t="s">
        <v>7252</v>
      </c>
      <c r="G545">
        <v>2</v>
      </c>
      <c r="H545" t="s">
        <v>7253</v>
      </c>
      <c r="I545" t="s">
        <v>7254</v>
      </c>
      <c r="J545">
        <v>0</v>
      </c>
      <c r="K545" s="73" t="s">
        <v>7263</v>
      </c>
      <c r="L545" t="s">
        <v>7264</v>
      </c>
      <c r="M545" t="str">
        <f t="shared" si="48"/>
        <v>394000</v>
      </c>
      <c r="N545" t="str">
        <f t="shared" si="49"/>
        <v>394099</v>
      </c>
      <c r="O545" s="76" t="str">
        <f t="shared" si="50"/>
        <v>394000000</v>
      </c>
      <c r="P545" s="76" t="str">
        <f t="shared" si="51"/>
        <v>394099999</v>
      </c>
      <c r="Q545" t="s">
        <v>5515</v>
      </c>
      <c r="R545" t="s">
        <v>5528</v>
      </c>
      <c r="S545" t="s">
        <v>7244</v>
      </c>
      <c r="T545" t="s">
        <v>6784</v>
      </c>
      <c r="U545" t="s">
        <v>5529</v>
      </c>
      <c r="V545" t="s">
        <v>7245</v>
      </c>
      <c r="W545" t="str">
        <f t="shared" si="52"/>
        <v>Varme  |  Gruppe 38-39 Pumper og brandmateriel  |  Centrifugalpumper og dykpumper</v>
      </c>
      <c r="X545" t="str">
        <f t="shared" si="53"/>
        <v>c2,38_39,NavLev3_91</v>
      </c>
      <c r="Y545">
        <v>544</v>
      </c>
    </row>
    <row r="546" spans="1:25" x14ac:dyDescent="0.2">
      <c r="A546">
        <v>2</v>
      </c>
      <c r="B546" t="s">
        <v>46</v>
      </c>
      <c r="C546" t="s">
        <v>6784</v>
      </c>
      <c r="D546">
        <v>0</v>
      </c>
      <c r="E546" t="s">
        <v>3441</v>
      </c>
      <c r="F546" t="s">
        <v>7252</v>
      </c>
      <c r="G546">
        <v>2</v>
      </c>
      <c r="H546" t="s">
        <v>7265</v>
      </c>
      <c r="I546" t="s">
        <v>7266</v>
      </c>
      <c r="J546">
        <v>0</v>
      </c>
      <c r="K546" s="73" t="s">
        <v>7267</v>
      </c>
      <c r="L546" t="s">
        <v>7268</v>
      </c>
      <c r="M546" t="str">
        <f t="shared" si="48"/>
        <v>397132</v>
      </c>
      <c r="N546" s="74" t="str">
        <f t="shared" si="49"/>
        <v>397132</v>
      </c>
      <c r="O546" s="76" t="str">
        <f t="shared" si="50"/>
        <v>397132000</v>
      </c>
      <c r="P546" s="76" t="str">
        <f t="shared" si="51"/>
        <v>397132999</v>
      </c>
      <c r="Q546" t="s">
        <v>5515</v>
      </c>
      <c r="R546" t="s">
        <v>5528</v>
      </c>
      <c r="S546" t="s">
        <v>7269</v>
      </c>
      <c r="T546" t="s">
        <v>6784</v>
      </c>
      <c r="U546" t="s">
        <v>5529</v>
      </c>
      <c r="V546" t="s">
        <v>7270</v>
      </c>
      <c r="W546" t="str">
        <f t="shared" si="52"/>
        <v>Varme  |  Gruppe 38-39 Pumper og brandmateriel  |  Håndpumper</v>
      </c>
      <c r="X546" t="str">
        <f t="shared" si="53"/>
        <v>c2,38_39,NavLev3_92</v>
      </c>
      <c r="Y546">
        <v>545</v>
      </c>
    </row>
    <row r="547" spans="1:25" x14ac:dyDescent="0.2">
      <c r="A547">
        <v>2</v>
      </c>
      <c r="B547" t="s">
        <v>46</v>
      </c>
      <c r="C547" t="s">
        <v>6784</v>
      </c>
      <c r="D547">
        <v>0</v>
      </c>
      <c r="E547" t="s">
        <v>3441</v>
      </c>
      <c r="F547" t="s">
        <v>7252</v>
      </c>
      <c r="G547">
        <v>2</v>
      </c>
      <c r="H547" t="s">
        <v>7265</v>
      </c>
      <c r="I547" t="s">
        <v>7266</v>
      </c>
      <c r="J547">
        <v>0</v>
      </c>
      <c r="K547" s="73" t="s">
        <v>7271</v>
      </c>
      <c r="L547" t="s">
        <v>7272</v>
      </c>
      <c r="M547" t="str">
        <f t="shared" si="48"/>
        <v>397360</v>
      </c>
      <c r="N547" t="str">
        <f t="shared" si="49"/>
        <v>397369</v>
      </c>
      <c r="O547" s="76" t="str">
        <f t="shared" si="50"/>
        <v>397360000</v>
      </c>
      <c r="P547" s="76" t="str">
        <f t="shared" si="51"/>
        <v>397369999</v>
      </c>
      <c r="Q547" t="s">
        <v>5515</v>
      </c>
      <c r="R547" t="s">
        <v>5528</v>
      </c>
      <c r="S547" t="s">
        <v>7269</v>
      </c>
      <c r="T547" t="s">
        <v>6784</v>
      </c>
      <c r="U547" t="s">
        <v>5529</v>
      </c>
      <c r="V547" t="s">
        <v>7270</v>
      </c>
      <c r="W547" t="str">
        <f t="shared" si="52"/>
        <v>Varme  |  Gruppe 38-39 Pumper og brandmateriel  |  Håndpumper</v>
      </c>
      <c r="X547" t="str">
        <f t="shared" si="53"/>
        <v>c2,38_39,NavLev3_92</v>
      </c>
      <c r="Y547">
        <v>546</v>
      </c>
    </row>
    <row r="548" spans="1:25" x14ac:dyDescent="0.2">
      <c r="A548">
        <v>2</v>
      </c>
      <c r="B548" t="s">
        <v>46</v>
      </c>
      <c r="C548" t="s">
        <v>6784</v>
      </c>
      <c r="D548">
        <v>0</v>
      </c>
      <c r="E548" t="s">
        <v>3441</v>
      </c>
      <c r="F548" t="s">
        <v>7252</v>
      </c>
      <c r="G548">
        <v>2</v>
      </c>
      <c r="H548" t="s">
        <v>7265</v>
      </c>
      <c r="I548" t="s">
        <v>7266</v>
      </c>
      <c r="J548">
        <v>0</v>
      </c>
      <c r="K548" s="73" t="s">
        <v>7273</v>
      </c>
      <c r="L548" t="s">
        <v>7274</v>
      </c>
      <c r="M548" t="str">
        <f t="shared" si="48"/>
        <v>397400</v>
      </c>
      <c r="N548" t="str">
        <f t="shared" si="49"/>
        <v>397499</v>
      </c>
      <c r="O548" s="76" t="str">
        <f t="shared" si="50"/>
        <v>397400000</v>
      </c>
      <c r="P548" s="76" t="str">
        <f t="shared" si="51"/>
        <v>397499999</v>
      </c>
      <c r="Q548" t="s">
        <v>5515</v>
      </c>
      <c r="R548" t="s">
        <v>5528</v>
      </c>
      <c r="S548" t="s">
        <v>7275</v>
      </c>
      <c r="T548" t="s">
        <v>6784</v>
      </c>
      <c r="U548" t="s">
        <v>5529</v>
      </c>
      <c r="V548" t="s">
        <v>7276</v>
      </c>
      <c r="W548" t="str">
        <f t="shared" si="52"/>
        <v>Varme  |  Gruppe 38-39 Pumper og brandmateriel  |  Trykprøvepumper</v>
      </c>
      <c r="X548" t="str">
        <f t="shared" si="53"/>
        <v>c2,38_39,NavLev3_93</v>
      </c>
      <c r="Y548">
        <v>547</v>
      </c>
    </row>
    <row r="549" spans="1:25" x14ac:dyDescent="0.2">
      <c r="A549">
        <v>2</v>
      </c>
      <c r="B549" t="s">
        <v>46</v>
      </c>
      <c r="C549" t="s">
        <v>6784</v>
      </c>
      <c r="D549">
        <v>0</v>
      </c>
      <c r="E549" t="s">
        <v>3441</v>
      </c>
      <c r="F549" t="s">
        <v>7252</v>
      </c>
      <c r="G549">
        <v>2</v>
      </c>
      <c r="H549" t="s">
        <v>7277</v>
      </c>
      <c r="I549" t="s">
        <v>7278</v>
      </c>
      <c r="J549">
        <v>0</v>
      </c>
      <c r="K549" s="73" t="s">
        <v>7279</v>
      </c>
      <c r="L549" t="s">
        <v>7280</v>
      </c>
      <c r="M549" t="str">
        <f t="shared" si="48"/>
        <v>398094</v>
      </c>
      <c r="N549" t="str">
        <f t="shared" si="49"/>
        <v>398328</v>
      </c>
      <c r="O549" s="76" t="str">
        <f t="shared" si="50"/>
        <v>398094000</v>
      </c>
      <c r="P549" s="76" t="str">
        <f t="shared" si="51"/>
        <v>398328999</v>
      </c>
      <c r="Q549" t="s">
        <v>5515</v>
      </c>
      <c r="R549" t="s">
        <v>5528</v>
      </c>
      <c r="S549" t="s">
        <v>7281</v>
      </c>
      <c r="T549" t="s">
        <v>6784</v>
      </c>
      <c r="U549" t="s">
        <v>5529</v>
      </c>
      <c r="V549" t="s">
        <v>7282</v>
      </c>
      <c r="W549" t="str">
        <f t="shared" si="52"/>
        <v>Varme  |  Gruppe 38-39 Pumper og brandmateriel  |  Hydroforer</v>
      </c>
      <c r="X549" t="str">
        <f t="shared" si="53"/>
        <v>c2,38_39,NavLev3_94</v>
      </c>
      <c r="Y549">
        <v>548</v>
      </c>
    </row>
    <row r="550" spans="1:25" x14ac:dyDescent="0.2">
      <c r="A550">
        <v>2</v>
      </c>
      <c r="B550" t="s">
        <v>46</v>
      </c>
      <c r="C550" t="s">
        <v>6784</v>
      </c>
      <c r="D550">
        <v>0</v>
      </c>
      <c r="E550" t="s">
        <v>3441</v>
      </c>
      <c r="F550" t="s">
        <v>7252</v>
      </c>
      <c r="G550">
        <v>2</v>
      </c>
      <c r="H550" t="s">
        <v>7283</v>
      </c>
      <c r="I550" t="s">
        <v>7284</v>
      </c>
      <c r="J550">
        <v>0</v>
      </c>
      <c r="K550" s="73" t="s">
        <v>7285</v>
      </c>
      <c r="L550" t="s">
        <v>7286</v>
      </c>
      <c r="M550" t="str">
        <f t="shared" si="48"/>
        <v>398510</v>
      </c>
      <c r="N550" t="str">
        <f t="shared" si="49"/>
        <v>398554</v>
      </c>
      <c r="O550" s="76" t="str">
        <f t="shared" si="50"/>
        <v>398510000</v>
      </c>
      <c r="P550" s="76" t="str">
        <f t="shared" si="51"/>
        <v>398554999</v>
      </c>
      <c r="Q550" t="s">
        <v>5515</v>
      </c>
      <c r="R550" t="s">
        <v>5528</v>
      </c>
      <c r="S550" t="s">
        <v>7287</v>
      </c>
      <c r="T550" t="s">
        <v>6784</v>
      </c>
      <c r="U550" t="s">
        <v>5529</v>
      </c>
      <c r="V550" t="s">
        <v>7288</v>
      </c>
      <c r="W550" t="str">
        <f t="shared" si="52"/>
        <v>Varme  |  Gruppe 38-39 Pumper og brandmateriel  |  Tilbehør til pumpeanlæg</v>
      </c>
      <c r="X550" t="str">
        <f t="shared" si="53"/>
        <v>c2,38_39,NavLev3_95</v>
      </c>
      <c r="Y550">
        <v>549</v>
      </c>
    </row>
    <row r="551" spans="1:25" x14ac:dyDescent="0.2">
      <c r="A551">
        <v>2</v>
      </c>
      <c r="B551" t="s">
        <v>46</v>
      </c>
      <c r="C551" t="s">
        <v>6784</v>
      </c>
      <c r="D551">
        <v>0</v>
      </c>
      <c r="E551" t="s">
        <v>3441</v>
      </c>
      <c r="F551" t="s">
        <v>7252</v>
      </c>
      <c r="G551">
        <v>2</v>
      </c>
      <c r="H551" t="s">
        <v>7289</v>
      </c>
      <c r="I551" t="s">
        <v>7290</v>
      </c>
      <c r="J551">
        <v>0</v>
      </c>
      <c r="K551" s="73" t="s">
        <v>7291</v>
      </c>
      <c r="L551" t="s">
        <v>7292</v>
      </c>
      <c r="M551" t="str">
        <f t="shared" si="48"/>
        <v>398610</v>
      </c>
      <c r="N551" t="str">
        <f t="shared" si="49"/>
        <v>398613</v>
      </c>
      <c r="O551" s="76" t="str">
        <f t="shared" si="50"/>
        <v>398610000</v>
      </c>
      <c r="P551" s="76" t="str">
        <f t="shared" si="51"/>
        <v>398613999</v>
      </c>
      <c r="Q551" t="s">
        <v>5515</v>
      </c>
      <c r="R551" t="s">
        <v>5528</v>
      </c>
      <c r="S551" t="s">
        <v>7287</v>
      </c>
      <c r="T551" t="s">
        <v>6784</v>
      </c>
      <c r="U551" t="s">
        <v>5529</v>
      </c>
      <c r="V551" t="s">
        <v>7288</v>
      </c>
      <c r="W551" t="str">
        <f t="shared" si="52"/>
        <v>Varme  |  Gruppe 38-39 Pumper og brandmateriel  |  Tilbehør til pumpeanlæg</v>
      </c>
      <c r="X551" t="str">
        <f t="shared" si="53"/>
        <v>c2,38_39,NavLev3_95</v>
      </c>
      <c r="Y551">
        <v>550</v>
      </c>
    </row>
    <row r="552" spans="1:25" x14ac:dyDescent="0.2">
      <c r="A552">
        <v>2</v>
      </c>
      <c r="B552" t="s">
        <v>46</v>
      </c>
      <c r="C552" t="s">
        <v>6784</v>
      </c>
      <c r="D552">
        <v>0</v>
      </c>
      <c r="E552" t="s">
        <v>3441</v>
      </c>
      <c r="F552" t="s">
        <v>7252</v>
      </c>
      <c r="G552">
        <v>2</v>
      </c>
      <c r="H552" t="s">
        <v>7293</v>
      </c>
      <c r="I552" t="s">
        <v>7294</v>
      </c>
      <c r="J552">
        <v>0</v>
      </c>
      <c r="K552" s="73" t="s">
        <v>7295</v>
      </c>
      <c r="L552" t="s">
        <v>7296</v>
      </c>
      <c r="M552" t="str">
        <f t="shared" si="48"/>
        <v>398800</v>
      </c>
      <c r="N552" t="str">
        <f t="shared" si="49"/>
        <v>398895</v>
      </c>
      <c r="O552" s="76" t="str">
        <f t="shared" si="50"/>
        <v>398800000</v>
      </c>
      <c r="P552" s="76" t="str">
        <f t="shared" si="51"/>
        <v>398895999</v>
      </c>
      <c r="Q552" t="s">
        <v>5515</v>
      </c>
      <c r="R552" t="s">
        <v>5528</v>
      </c>
      <c r="S552" t="s">
        <v>7297</v>
      </c>
      <c r="T552" t="s">
        <v>6784</v>
      </c>
      <c r="U552" t="s">
        <v>5529</v>
      </c>
      <c r="V552" t="s">
        <v>7298</v>
      </c>
      <c r="W552" t="str">
        <f t="shared" si="52"/>
        <v>Varme  |  Gruppe 38-39 Pumper og brandmateriel  |  Vandbehandling og filtre</v>
      </c>
      <c r="X552" t="str">
        <f t="shared" si="53"/>
        <v>c2,38_39,NavLev3_96</v>
      </c>
      <c r="Y552">
        <v>551</v>
      </c>
    </row>
    <row r="553" spans="1:25" x14ac:dyDescent="0.2">
      <c r="A553">
        <v>2</v>
      </c>
      <c r="B553" t="s">
        <v>46</v>
      </c>
      <c r="C553" t="s">
        <v>6784</v>
      </c>
      <c r="D553">
        <v>0</v>
      </c>
      <c r="E553" t="s">
        <v>3441</v>
      </c>
      <c r="F553" t="s">
        <v>7252</v>
      </c>
      <c r="G553">
        <v>2</v>
      </c>
      <c r="H553" t="s">
        <v>7299</v>
      </c>
      <c r="I553" t="s">
        <v>7300</v>
      </c>
      <c r="J553">
        <v>0</v>
      </c>
      <c r="K553" s="73" t="s">
        <v>7301</v>
      </c>
      <c r="L553" t="s">
        <v>7302</v>
      </c>
      <c r="M553" t="str">
        <f t="shared" si="48"/>
        <v>398901</v>
      </c>
      <c r="N553" t="str">
        <f t="shared" si="49"/>
        <v>398998</v>
      </c>
      <c r="O553" s="76" t="str">
        <f t="shared" si="50"/>
        <v>398901000</v>
      </c>
      <c r="P553" s="76" t="str">
        <f t="shared" si="51"/>
        <v>398998999</v>
      </c>
      <c r="Q553" t="s">
        <v>5515</v>
      </c>
      <c r="R553" t="s">
        <v>5528</v>
      </c>
      <c r="S553" t="s">
        <v>7297</v>
      </c>
      <c r="T553" t="s">
        <v>6784</v>
      </c>
      <c r="U553" t="s">
        <v>5529</v>
      </c>
      <c r="V553" t="s">
        <v>7298</v>
      </c>
      <c r="W553" t="str">
        <f t="shared" si="52"/>
        <v>Varme  |  Gruppe 38-39 Pumper og brandmateriel  |  Vandbehandling og filtre</v>
      </c>
      <c r="X553" t="str">
        <f t="shared" si="53"/>
        <v>c2,38_39,NavLev3_96</v>
      </c>
      <c r="Y553">
        <v>552</v>
      </c>
    </row>
    <row r="554" spans="1:25" x14ac:dyDescent="0.2">
      <c r="A554">
        <v>2</v>
      </c>
      <c r="B554" t="s">
        <v>46</v>
      </c>
      <c r="C554" t="s">
        <v>6784</v>
      </c>
      <c r="D554">
        <v>0</v>
      </c>
      <c r="E554" t="s">
        <v>3441</v>
      </c>
      <c r="F554" t="s">
        <v>7252</v>
      </c>
      <c r="G554">
        <v>2</v>
      </c>
      <c r="H554" t="s">
        <v>7299</v>
      </c>
      <c r="I554" t="s">
        <v>7300</v>
      </c>
      <c r="J554">
        <v>0</v>
      </c>
      <c r="K554" s="73" t="s">
        <v>7303</v>
      </c>
      <c r="L554" t="s">
        <v>7304</v>
      </c>
      <c r="M554" t="str">
        <f t="shared" si="48"/>
        <v>399002</v>
      </c>
      <c r="N554" t="str">
        <f t="shared" si="49"/>
        <v>399082</v>
      </c>
      <c r="O554" s="76" t="str">
        <f t="shared" si="50"/>
        <v>399002000</v>
      </c>
      <c r="P554" s="76" t="str">
        <f t="shared" si="51"/>
        <v>399082999</v>
      </c>
      <c r="Q554" t="s">
        <v>5515</v>
      </c>
      <c r="R554" t="s">
        <v>5528</v>
      </c>
      <c r="S554" t="s">
        <v>7297</v>
      </c>
      <c r="T554" t="s">
        <v>6784</v>
      </c>
      <c r="U554" t="s">
        <v>5529</v>
      </c>
      <c r="V554" t="s">
        <v>7298</v>
      </c>
      <c r="W554" t="str">
        <f t="shared" si="52"/>
        <v>Varme  |  Gruppe 38-39 Pumper og brandmateriel  |  Vandbehandling og filtre</v>
      </c>
      <c r="X554" t="str">
        <f t="shared" si="53"/>
        <v>c2,38_39,NavLev3_96</v>
      </c>
      <c r="Y554">
        <v>553</v>
      </c>
    </row>
    <row r="555" spans="1:25" x14ac:dyDescent="0.2">
      <c r="A555">
        <v>2</v>
      </c>
      <c r="B555" t="s">
        <v>46</v>
      </c>
      <c r="C555" t="s">
        <v>6784</v>
      </c>
      <c r="D555">
        <v>0</v>
      </c>
      <c r="E555" t="s">
        <v>3441</v>
      </c>
      <c r="F555" t="s">
        <v>7252</v>
      </c>
      <c r="G555">
        <v>2</v>
      </c>
      <c r="H555" t="s">
        <v>7305</v>
      </c>
      <c r="I555" t="s">
        <v>7306</v>
      </c>
      <c r="J555">
        <v>0</v>
      </c>
      <c r="K555" s="73" t="s">
        <v>7307</v>
      </c>
      <c r="L555" t="s">
        <v>7308</v>
      </c>
      <c r="M555" t="str">
        <f t="shared" si="48"/>
        <v>399100</v>
      </c>
      <c r="N555" t="str">
        <f t="shared" si="49"/>
        <v>399119</v>
      </c>
      <c r="O555" s="76" t="str">
        <f t="shared" si="50"/>
        <v>399100000</v>
      </c>
      <c r="P555" s="76" t="str">
        <f t="shared" si="51"/>
        <v>399119999</v>
      </c>
      <c r="Q555" t="s">
        <v>5515</v>
      </c>
      <c r="R555" t="s">
        <v>5528</v>
      </c>
      <c r="S555" t="s">
        <v>7297</v>
      </c>
      <c r="T555" t="s">
        <v>6784</v>
      </c>
      <c r="U555" t="s">
        <v>5529</v>
      </c>
      <c r="V555" t="s">
        <v>7298</v>
      </c>
      <c r="W555" t="str">
        <f t="shared" si="52"/>
        <v>Varme  |  Gruppe 38-39 Pumper og brandmateriel  |  Vandbehandling og filtre</v>
      </c>
      <c r="X555" t="str">
        <f t="shared" si="53"/>
        <v>c2,38_39,NavLev3_96</v>
      </c>
      <c r="Y555">
        <v>554</v>
      </c>
    </row>
    <row r="556" spans="1:25" x14ac:dyDescent="0.2">
      <c r="A556">
        <v>2</v>
      </c>
      <c r="B556" t="s">
        <v>46</v>
      </c>
      <c r="C556" t="s">
        <v>6784</v>
      </c>
      <c r="D556">
        <v>0</v>
      </c>
      <c r="E556" t="s">
        <v>3441</v>
      </c>
      <c r="F556" t="s">
        <v>7252</v>
      </c>
      <c r="G556">
        <v>2</v>
      </c>
      <c r="H556" t="s">
        <v>7305</v>
      </c>
      <c r="I556" t="s">
        <v>7306</v>
      </c>
      <c r="J556">
        <v>0</v>
      </c>
      <c r="K556" s="73" t="s">
        <v>7309</v>
      </c>
      <c r="L556" t="s">
        <v>7310</v>
      </c>
      <c r="M556" t="str">
        <f t="shared" si="48"/>
        <v>399120</v>
      </c>
      <c r="N556" t="str">
        <f t="shared" si="49"/>
        <v>399199</v>
      </c>
      <c r="O556" s="76" t="str">
        <f t="shared" si="50"/>
        <v>399120000</v>
      </c>
      <c r="P556" s="76" t="str">
        <f t="shared" si="51"/>
        <v>399199999</v>
      </c>
      <c r="Q556" t="s">
        <v>5515</v>
      </c>
      <c r="R556" t="s">
        <v>5528</v>
      </c>
      <c r="S556" t="s">
        <v>7311</v>
      </c>
      <c r="T556" t="s">
        <v>6784</v>
      </c>
      <c r="U556" t="s">
        <v>5529</v>
      </c>
      <c r="V556" t="s">
        <v>7312</v>
      </c>
      <c r="W556" t="str">
        <f t="shared" si="52"/>
        <v>Varme  |  Gruppe 38-39 Pumper og brandmateriel  |  Brandmateriel</v>
      </c>
      <c r="X556" t="str">
        <f t="shared" si="53"/>
        <v>c2,38_39,NavLev3_97</v>
      </c>
      <c r="Y556">
        <v>555</v>
      </c>
    </row>
    <row r="557" spans="1:25" x14ac:dyDescent="0.2">
      <c r="A557">
        <v>2</v>
      </c>
      <c r="B557" t="s">
        <v>46</v>
      </c>
      <c r="C557" t="s">
        <v>6784</v>
      </c>
      <c r="D557">
        <v>0</v>
      </c>
      <c r="E557" t="s">
        <v>3441</v>
      </c>
      <c r="F557" t="s">
        <v>7252</v>
      </c>
      <c r="G557">
        <v>2</v>
      </c>
      <c r="H557" t="s">
        <v>7313</v>
      </c>
      <c r="I557" t="s">
        <v>7314</v>
      </c>
      <c r="J557">
        <v>0</v>
      </c>
      <c r="K557" s="73" t="s">
        <v>7315</v>
      </c>
      <c r="L557" t="s">
        <v>7316</v>
      </c>
      <c r="M557" t="str">
        <f t="shared" si="48"/>
        <v>399209</v>
      </c>
      <c r="N557" t="str">
        <f t="shared" si="49"/>
        <v>399599</v>
      </c>
      <c r="O557" s="76" t="str">
        <f t="shared" si="50"/>
        <v>399209000</v>
      </c>
      <c r="P557" s="76" t="str">
        <f t="shared" si="51"/>
        <v>399599999</v>
      </c>
      <c r="Q557" t="s">
        <v>5515</v>
      </c>
      <c r="R557" t="s">
        <v>5528</v>
      </c>
      <c r="S557" t="s">
        <v>7311</v>
      </c>
      <c r="T557" t="s">
        <v>6784</v>
      </c>
      <c r="U557" t="s">
        <v>5529</v>
      </c>
      <c r="V557" t="s">
        <v>7312</v>
      </c>
      <c r="W557" t="str">
        <f t="shared" si="52"/>
        <v>Varme  |  Gruppe 38-39 Pumper og brandmateriel  |  Brandmateriel</v>
      </c>
      <c r="X557" t="str">
        <f t="shared" si="53"/>
        <v>c2,38_39,NavLev3_97</v>
      </c>
      <c r="Y557">
        <v>556</v>
      </c>
    </row>
    <row r="558" spans="1:25" x14ac:dyDescent="0.2">
      <c r="A558">
        <v>2</v>
      </c>
      <c r="B558" t="s">
        <v>46</v>
      </c>
      <c r="C558" t="s">
        <v>6784</v>
      </c>
      <c r="D558">
        <v>0</v>
      </c>
      <c r="E558" t="s">
        <v>3441</v>
      </c>
      <c r="F558" t="s">
        <v>7252</v>
      </c>
      <c r="G558">
        <v>2</v>
      </c>
      <c r="H558" t="s">
        <v>7313</v>
      </c>
      <c r="I558" t="s">
        <v>7314</v>
      </c>
      <c r="J558">
        <v>0</v>
      </c>
      <c r="K558" s="73" t="s">
        <v>7317</v>
      </c>
      <c r="L558" t="s">
        <v>7318</v>
      </c>
      <c r="M558" t="str">
        <f t="shared" si="48"/>
        <v>399600</v>
      </c>
      <c r="N558" t="str">
        <f t="shared" si="49"/>
        <v>399699</v>
      </c>
      <c r="O558" s="76" t="str">
        <f t="shared" si="50"/>
        <v>399600000</v>
      </c>
      <c r="P558" s="76" t="str">
        <f t="shared" si="51"/>
        <v>399699999</v>
      </c>
      <c r="Q558" t="s">
        <v>5515</v>
      </c>
      <c r="R558" t="s">
        <v>5528</v>
      </c>
      <c r="S558" t="s">
        <v>7311</v>
      </c>
      <c r="T558" t="s">
        <v>6784</v>
      </c>
      <c r="U558" t="s">
        <v>5529</v>
      </c>
      <c r="V558" t="s">
        <v>7312</v>
      </c>
      <c r="W558" t="str">
        <f t="shared" si="52"/>
        <v>Varme  |  Gruppe 38-39 Pumper og brandmateriel  |  Brandmateriel</v>
      </c>
      <c r="X558" t="str">
        <f t="shared" si="53"/>
        <v>c2,38_39,NavLev3_97</v>
      </c>
      <c r="Y558">
        <v>557</v>
      </c>
    </row>
    <row r="559" spans="1:25" x14ac:dyDescent="0.2">
      <c r="A559">
        <v>2</v>
      </c>
      <c r="B559" t="s">
        <v>46</v>
      </c>
      <c r="C559" t="s">
        <v>6784</v>
      </c>
      <c r="D559">
        <v>0</v>
      </c>
      <c r="E559" t="s">
        <v>3441</v>
      </c>
      <c r="F559" t="s">
        <v>7252</v>
      </c>
      <c r="G559">
        <v>2</v>
      </c>
      <c r="H559" t="s">
        <v>7313</v>
      </c>
      <c r="I559" t="s">
        <v>7314</v>
      </c>
      <c r="J559">
        <v>0</v>
      </c>
      <c r="K559" s="73" t="s">
        <v>7319</v>
      </c>
      <c r="L559" t="s">
        <v>7320</v>
      </c>
      <c r="M559" t="str">
        <f t="shared" si="48"/>
        <v>399730</v>
      </c>
      <c r="N559" t="str">
        <f t="shared" si="49"/>
        <v>399791</v>
      </c>
      <c r="O559" s="76" t="str">
        <f t="shared" si="50"/>
        <v>399730000</v>
      </c>
      <c r="P559" s="76" t="str">
        <f t="shared" si="51"/>
        <v>399791999</v>
      </c>
      <c r="Q559" t="s">
        <v>5515</v>
      </c>
      <c r="R559" t="s">
        <v>5528</v>
      </c>
      <c r="S559" t="s">
        <v>7311</v>
      </c>
      <c r="T559" t="s">
        <v>6784</v>
      </c>
      <c r="U559" t="s">
        <v>5529</v>
      </c>
      <c r="V559" t="s">
        <v>7312</v>
      </c>
      <c r="W559" t="str">
        <f t="shared" si="52"/>
        <v>Varme  |  Gruppe 38-39 Pumper og brandmateriel  |  Brandmateriel</v>
      </c>
      <c r="X559" t="str">
        <f t="shared" si="53"/>
        <v>c2,38_39,NavLev3_97</v>
      </c>
      <c r="Y559">
        <v>558</v>
      </c>
    </row>
    <row r="560" spans="1:25" x14ac:dyDescent="0.2">
      <c r="A560">
        <v>2</v>
      </c>
      <c r="B560" t="s">
        <v>46</v>
      </c>
      <c r="C560" t="s">
        <v>6784</v>
      </c>
      <c r="D560">
        <v>0</v>
      </c>
      <c r="E560" t="s">
        <v>3441</v>
      </c>
      <c r="F560" t="s">
        <v>7252</v>
      </c>
      <c r="G560">
        <v>2</v>
      </c>
      <c r="H560" t="s">
        <v>7321</v>
      </c>
      <c r="I560" t="s">
        <v>7322</v>
      </c>
      <c r="J560">
        <v>0</v>
      </c>
      <c r="K560" s="73" t="s">
        <v>7323</v>
      </c>
      <c r="L560" t="s">
        <v>7324</v>
      </c>
      <c r="M560" t="str">
        <f t="shared" si="48"/>
        <v>399803</v>
      </c>
      <c r="N560" t="str">
        <f t="shared" si="49"/>
        <v>399961</v>
      </c>
      <c r="O560" s="76" t="str">
        <f t="shared" si="50"/>
        <v>399803000</v>
      </c>
      <c r="P560" s="76" t="str">
        <f t="shared" si="51"/>
        <v>399961999</v>
      </c>
      <c r="Q560" t="s">
        <v>5515</v>
      </c>
      <c r="R560" t="s">
        <v>5528</v>
      </c>
      <c r="S560" t="s">
        <v>7297</v>
      </c>
      <c r="T560" t="s">
        <v>6784</v>
      </c>
      <c r="U560" t="s">
        <v>5529</v>
      </c>
      <c r="V560" t="s">
        <v>7298</v>
      </c>
      <c r="W560" t="str">
        <f t="shared" si="52"/>
        <v>Varme  |  Gruppe 38-39 Pumper og brandmateriel  |  Vandbehandling og filtre</v>
      </c>
      <c r="X560" t="str">
        <f t="shared" si="53"/>
        <v>c2,38_39,NavLev3_96</v>
      </c>
      <c r="Y560">
        <v>559</v>
      </c>
    </row>
    <row r="561" spans="1:25" x14ac:dyDescent="0.2">
      <c r="A561">
        <v>2</v>
      </c>
      <c r="B561" t="s">
        <v>46</v>
      </c>
      <c r="C561" t="s">
        <v>6784</v>
      </c>
      <c r="D561">
        <v>0</v>
      </c>
      <c r="E561" t="s">
        <v>3464</v>
      </c>
      <c r="F561" t="s">
        <v>7325</v>
      </c>
      <c r="G561">
        <v>2</v>
      </c>
      <c r="H561" t="s">
        <v>7326</v>
      </c>
      <c r="I561" t="s">
        <v>7327</v>
      </c>
      <c r="J561">
        <v>0</v>
      </c>
      <c r="K561" s="73" t="s">
        <v>7328</v>
      </c>
      <c r="L561" t="s">
        <v>7329</v>
      </c>
      <c r="M561" t="str">
        <f t="shared" si="48"/>
        <v>401112</v>
      </c>
      <c r="N561" t="str">
        <f t="shared" si="49"/>
        <v>402299</v>
      </c>
      <c r="O561" s="76" t="str">
        <f t="shared" si="50"/>
        <v>401112000</v>
      </c>
      <c r="P561" s="76" t="str">
        <f t="shared" si="51"/>
        <v>402299999</v>
      </c>
      <c r="Q561" t="s">
        <v>5515</v>
      </c>
      <c r="R561" t="s">
        <v>5530</v>
      </c>
      <c r="S561" t="s">
        <v>7330</v>
      </c>
      <c r="T561" t="s">
        <v>6784</v>
      </c>
      <c r="U561" t="s">
        <v>5531</v>
      </c>
      <c r="V561" t="s">
        <v>7331</v>
      </c>
      <c r="W561" t="str">
        <f t="shared" si="52"/>
        <v>Varme  |  Gruppe 40-43 Armaturer  |  Reguleringsventiler</v>
      </c>
      <c r="X561" t="str">
        <f t="shared" si="53"/>
        <v>c2,40_43,NavLev3_98</v>
      </c>
      <c r="Y561">
        <v>560</v>
      </c>
    </row>
    <row r="562" spans="1:25" x14ac:dyDescent="0.2">
      <c r="A562">
        <v>2</v>
      </c>
      <c r="B562" t="s">
        <v>46</v>
      </c>
      <c r="C562" t="s">
        <v>6784</v>
      </c>
      <c r="D562">
        <v>0</v>
      </c>
      <c r="E562" t="s">
        <v>3464</v>
      </c>
      <c r="F562" t="s">
        <v>7325</v>
      </c>
      <c r="G562">
        <v>2</v>
      </c>
      <c r="H562" t="s">
        <v>7332</v>
      </c>
      <c r="I562" t="s">
        <v>7333</v>
      </c>
      <c r="J562">
        <v>0</v>
      </c>
      <c r="K562" s="73" t="s">
        <v>7334</v>
      </c>
      <c r="L562" t="s">
        <v>7335</v>
      </c>
      <c r="M562" t="str">
        <f t="shared" si="48"/>
        <v>402300</v>
      </c>
      <c r="N562" t="str">
        <f t="shared" si="49"/>
        <v>404994</v>
      </c>
      <c r="O562" s="76" t="str">
        <f t="shared" si="50"/>
        <v>402300000</v>
      </c>
      <c r="P562" s="76" t="str">
        <f t="shared" si="51"/>
        <v>404994999</v>
      </c>
      <c r="Q562" t="s">
        <v>5515</v>
      </c>
      <c r="R562" t="s">
        <v>5530</v>
      </c>
      <c r="S562" t="s">
        <v>7330</v>
      </c>
      <c r="T562" t="s">
        <v>6784</v>
      </c>
      <c r="U562" t="s">
        <v>5531</v>
      </c>
      <c r="V562" t="s">
        <v>7331</v>
      </c>
      <c r="W562" t="str">
        <f t="shared" si="52"/>
        <v>Varme  |  Gruppe 40-43 Armaturer  |  Reguleringsventiler</v>
      </c>
      <c r="X562" t="str">
        <f t="shared" si="53"/>
        <v>c2,40_43,NavLev3_98</v>
      </c>
      <c r="Y562">
        <v>561</v>
      </c>
    </row>
    <row r="563" spans="1:25" x14ac:dyDescent="0.2">
      <c r="A563">
        <v>2</v>
      </c>
      <c r="B563" t="s">
        <v>46</v>
      </c>
      <c r="C563" t="s">
        <v>6784</v>
      </c>
      <c r="D563">
        <v>0</v>
      </c>
      <c r="E563" t="s">
        <v>3464</v>
      </c>
      <c r="F563" t="s">
        <v>7325</v>
      </c>
      <c r="G563">
        <v>2</v>
      </c>
      <c r="H563" t="s">
        <v>7336</v>
      </c>
      <c r="I563" t="s">
        <v>7337</v>
      </c>
      <c r="J563">
        <v>0</v>
      </c>
      <c r="K563" s="73" t="s">
        <v>7338</v>
      </c>
      <c r="L563" t="s">
        <v>7339</v>
      </c>
      <c r="M563" t="str">
        <f t="shared" si="48"/>
        <v>405000</v>
      </c>
      <c r="N563" t="str">
        <f t="shared" si="49"/>
        <v>405081</v>
      </c>
      <c r="O563" s="76" t="str">
        <f t="shared" si="50"/>
        <v>405000000</v>
      </c>
      <c r="P563" s="76" t="str">
        <f t="shared" si="51"/>
        <v>405081999</v>
      </c>
      <c r="Q563" t="s">
        <v>5515</v>
      </c>
      <c r="R563" t="s">
        <v>5530</v>
      </c>
      <c r="S563" t="s">
        <v>7340</v>
      </c>
      <c r="T563" t="s">
        <v>6784</v>
      </c>
      <c r="U563" t="s">
        <v>5531</v>
      </c>
      <c r="V563" t="s">
        <v>7341</v>
      </c>
      <c r="W563" t="str">
        <f t="shared" si="52"/>
        <v>Varme  |  Gruppe 40-43 Armaturer  |  Radiatorforskruninger, luftskruer m.v.</v>
      </c>
      <c r="X563" t="str">
        <f t="shared" si="53"/>
        <v>c2,40_43,NavLev3_99</v>
      </c>
      <c r="Y563">
        <v>562</v>
      </c>
    </row>
    <row r="564" spans="1:25" x14ac:dyDescent="0.2">
      <c r="A564">
        <v>2</v>
      </c>
      <c r="B564" t="s">
        <v>46</v>
      </c>
      <c r="C564" t="s">
        <v>6784</v>
      </c>
      <c r="D564">
        <v>0</v>
      </c>
      <c r="E564" t="s">
        <v>3464</v>
      </c>
      <c r="F564" t="s">
        <v>7325</v>
      </c>
      <c r="G564">
        <v>2</v>
      </c>
      <c r="H564" t="s">
        <v>7336</v>
      </c>
      <c r="I564" t="s">
        <v>7337</v>
      </c>
      <c r="J564">
        <v>0</v>
      </c>
      <c r="K564" s="73" t="s">
        <v>7342</v>
      </c>
      <c r="L564" t="s">
        <v>7343</v>
      </c>
      <c r="M564" t="str">
        <f t="shared" si="48"/>
        <v>405100</v>
      </c>
      <c r="N564" t="str">
        <f t="shared" si="49"/>
        <v>405199</v>
      </c>
      <c r="O564" s="76" t="str">
        <f t="shared" si="50"/>
        <v>405100000</v>
      </c>
      <c r="P564" s="76" t="str">
        <f t="shared" si="51"/>
        <v>405199999</v>
      </c>
      <c r="Q564" t="s">
        <v>5515</v>
      </c>
      <c r="R564" t="s">
        <v>5530</v>
      </c>
      <c r="S564" t="s">
        <v>7340</v>
      </c>
      <c r="T564" t="s">
        <v>6784</v>
      </c>
      <c r="U564" t="s">
        <v>5531</v>
      </c>
      <c r="V564" t="s">
        <v>7341</v>
      </c>
      <c r="W564" t="str">
        <f t="shared" si="52"/>
        <v>Varme  |  Gruppe 40-43 Armaturer  |  Radiatorforskruninger, luftskruer m.v.</v>
      </c>
      <c r="X564" t="str">
        <f t="shared" si="53"/>
        <v>c2,40_43,NavLev3_99</v>
      </c>
      <c r="Y564">
        <v>563</v>
      </c>
    </row>
    <row r="565" spans="1:25" x14ac:dyDescent="0.2">
      <c r="A565">
        <v>2</v>
      </c>
      <c r="B565" t="s">
        <v>46</v>
      </c>
      <c r="C565" t="s">
        <v>6784</v>
      </c>
      <c r="D565">
        <v>0</v>
      </c>
      <c r="E565" t="s">
        <v>3464</v>
      </c>
      <c r="F565" t="s">
        <v>7325</v>
      </c>
      <c r="G565">
        <v>2</v>
      </c>
      <c r="H565" t="s">
        <v>7336</v>
      </c>
      <c r="I565" t="s">
        <v>7337</v>
      </c>
      <c r="J565">
        <v>0</v>
      </c>
      <c r="K565" s="73" t="s">
        <v>7344</v>
      </c>
      <c r="L565" t="s">
        <v>7345</v>
      </c>
      <c r="M565" t="str">
        <f t="shared" si="48"/>
        <v>405200</v>
      </c>
      <c r="N565" t="str">
        <f t="shared" si="49"/>
        <v>405399</v>
      </c>
      <c r="O565" s="76" t="str">
        <f t="shared" si="50"/>
        <v>405200000</v>
      </c>
      <c r="P565" s="76" t="str">
        <f t="shared" si="51"/>
        <v>405399999</v>
      </c>
      <c r="Q565" t="s">
        <v>5515</v>
      </c>
      <c r="R565" t="s">
        <v>5530</v>
      </c>
      <c r="S565" t="s">
        <v>7340</v>
      </c>
      <c r="T565" t="s">
        <v>6784</v>
      </c>
      <c r="U565" t="s">
        <v>5531</v>
      </c>
      <c r="V565" t="s">
        <v>7341</v>
      </c>
      <c r="W565" t="str">
        <f t="shared" si="52"/>
        <v>Varme  |  Gruppe 40-43 Armaturer  |  Radiatorforskruninger, luftskruer m.v.</v>
      </c>
      <c r="X565" t="str">
        <f t="shared" si="53"/>
        <v>c2,40_43,NavLev3_99</v>
      </c>
      <c r="Y565">
        <v>564</v>
      </c>
    </row>
    <row r="566" spans="1:25" x14ac:dyDescent="0.2">
      <c r="A566">
        <v>2</v>
      </c>
      <c r="B566" t="s">
        <v>46</v>
      </c>
      <c r="C566" t="s">
        <v>6784</v>
      </c>
      <c r="D566">
        <v>0</v>
      </c>
      <c r="E566" t="s">
        <v>3464</v>
      </c>
      <c r="F566" t="s">
        <v>7325</v>
      </c>
      <c r="G566">
        <v>2</v>
      </c>
      <c r="H566" t="s">
        <v>7336</v>
      </c>
      <c r="I566" t="s">
        <v>7337</v>
      </c>
      <c r="J566">
        <v>0</v>
      </c>
      <c r="K566" s="73" t="s">
        <v>7346</v>
      </c>
      <c r="L566" t="s">
        <v>7347</v>
      </c>
      <c r="M566" t="str">
        <f t="shared" si="48"/>
        <v>405400</v>
      </c>
      <c r="N566" t="str">
        <f t="shared" si="49"/>
        <v>405499</v>
      </c>
      <c r="O566" s="76" t="str">
        <f t="shared" si="50"/>
        <v>405400000</v>
      </c>
      <c r="P566" s="76" t="str">
        <f t="shared" si="51"/>
        <v>405499999</v>
      </c>
      <c r="Q566" t="s">
        <v>5515</v>
      </c>
      <c r="R566" t="s">
        <v>5530</v>
      </c>
      <c r="S566" t="s">
        <v>7340</v>
      </c>
      <c r="T566" t="s">
        <v>6784</v>
      </c>
      <c r="U566" t="s">
        <v>5531</v>
      </c>
      <c r="V566" t="s">
        <v>7341</v>
      </c>
      <c r="W566" t="str">
        <f t="shared" si="52"/>
        <v>Varme  |  Gruppe 40-43 Armaturer  |  Radiatorforskruninger, luftskruer m.v.</v>
      </c>
      <c r="X566" t="str">
        <f t="shared" si="53"/>
        <v>c2,40_43,NavLev3_99</v>
      </c>
      <c r="Y566">
        <v>565</v>
      </c>
    </row>
    <row r="567" spans="1:25" x14ac:dyDescent="0.2">
      <c r="A567">
        <v>2</v>
      </c>
      <c r="B567" t="s">
        <v>46</v>
      </c>
      <c r="C567" t="s">
        <v>6784</v>
      </c>
      <c r="D567">
        <v>0</v>
      </c>
      <c r="E567" t="s">
        <v>3464</v>
      </c>
      <c r="F567" t="s">
        <v>7325</v>
      </c>
      <c r="G567">
        <v>2</v>
      </c>
      <c r="H567" t="s">
        <v>7348</v>
      </c>
      <c r="I567" t="s">
        <v>7349</v>
      </c>
      <c r="J567">
        <v>0</v>
      </c>
      <c r="K567" s="73" t="s">
        <v>7350</v>
      </c>
      <c r="L567" t="s">
        <v>7351</v>
      </c>
      <c r="M567" t="str">
        <f t="shared" si="48"/>
        <v>405500</v>
      </c>
      <c r="N567" t="str">
        <f t="shared" si="49"/>
        <v>405591</v>
      </c>
      <c r="O567" s="76" t="str">
        <f t="shared" si="50"/>
        <v>405500000</v>
      </c>
      <c r="P567" s="76" t="str">
        <f t="shared" si="51"/>
        <v>405591999</v>
      </c>
      <c r="Q567" t="s">
        <v>5515</v>
      </c>
      <c r="R567" t="s">
        <v>5530</v>
      </c>
      <c r="S567" t="s">
        <v>7340</v>
      </c>
      <c r="T567" t="s">
        <v>6784</v>
      </c>
      <c r="U567" t="s">
        <v>5531</v>
      </c>
      <c r="V567" t="s">
        <v>7341</v>
      </c>
      <c r="W567" t="str">
        <f t="shared" si="52"/>
        <v>Varme  |  Gruppe 40-43 Armaturer  |  Radiatorforskruninger, luftskruer m.v.</v>
      </c>
      <c r="X567" t="str">
        <f t="shared" si="53"/>
        <v>c2,40_43,NavLev3_99</v>
      </c>
      <c r="Y567">
        <v>566</v>
      </c>
    </row>
    <row r="568" spans="1:25" x14ac:dyDescent="0.2">
      <c r="A568">
        <v>2</v>
      </c>
      <c r="B568" t="s">
        <v>46</v>
      </c>
      <c r="C568" t="s">
        <v>6784</v>
      </c>
      <c r="D568">
        <v>0</v>
      </c>
      <c r="E568" t="s">
        <v>3464</v>
      </c>
      <c r="F568" t="s">
        <v>7325</v>
      </c>
      <c r="G568">
        <v>2</v>
      </c>
      <c r="H568" t="s">
        <v>7352</v>
      </c>
      <c r="I568" t="s">
        <v>7353</v>
      </c>
      <c r="J568">
        <v>0</v>
      </c>
      <c r="K568" s="73" t="s">
        <v>7354</v>
      </c>
      <c r="L568" t="s">
        <v>7355</v>
      </c>
      <c r="M568" t="str">
        <f t="shared" si="48"/>
        <v>405622</v>
      </c>
      <c r="N568" t="str">
        <f t="shared" si="49"/>
        <v>405761</v>
      </c>
      <c r="O568" s="76" t="str">
        <f t="shared" si="50"/>
        <v>405622000</v>
      </c>
      <c r="P568" s="76" t="str">
        <f t="shared" si="51"/>
        <v>405761999</v>
      </c>
      <c r="Q568" t="s">
        <v>5515</v>
      </c>
      <c r="R568" t="s">
        <v>5530</v>
      </c>
      <c r="S568" t="s">
        <v>7340</v>
      </c>
      <c r="T568" t="s">
        <v>6784</v>
      </c>
      <c r="U568" t="s">
        <v>5531</v>
      </c>
      <c r="V568" t="s">
        <v>7341</v>
      </c>
      <c r="W568" t="str">
        <f t="shared" si="52"/>
        <v>Varme  |  Gruppe 40-43 Armaturer  |  Radiatorforskruninger, luftskruer m.v.</v>
      </c>
      <c r="X568" t="str">
        <f t="shared" si="53"/>
        <v>c2,40_43,NavLev3_99</v>
      </c>
      <c r="Y568">
        <v>567</v>
      </c>
    </row>
    <row r="569" spans="1:25" x14ac:dyDescent="0.2">
      <c r="A569">
        <v>2</v>
      </c>
      <c r="B569" t="s">
        <v>46</v>
      </c>
      <c r="C569" t="s">
        <v>6784</v>
      </c>
      <c r="D569">
        <v>0</v>
      </c>
      <c r="E569" t="s">
        <v>3464</v>
      </c>
      <c r="F569" t="s">
        <v>7325</v>
      </c>
      <c r="G569">
        <v>2</v>
      </c>
      <c r="H569" t="s">
        <v>7356</v>
      </c>
      <c r="I569" t="s">
        <v>7357</v>
      </c>
      <c r="J569">
        <v>0</v>
      </c>
      <c r="K569" s="73" t="s">
        <v>7358</v>
      </c>
      <c r="L569" t="s">
        <v>7359</v>
      </c>
      <c r="M569" t="str">
        <f t="shared" si="48"/>
        <v>405801</v>
      </c>
      <c r="N569" t="str">
        <f t="shared" si="49"/>
        <v>405959</v>
      </c>
      <c r="O569" s="76" t="str">
        <f t="shared" si="50"/>
        <v>405801000</v>
      </c>
      <c r="P569" s="76" t="str">
        <f t="shared" si="51"/>
        <v>405959999</v>
      </c>
      <c r="Q569" t="s">
        <v>5515</v>
      </c>
      <c r="R569" t="s">
        <v>5530</v>
      </c>
      <c r="S569" t="s">
        <v>7340</v>
      </c>
      <c r="T569" t="s">
        <v>6784</v>
      </c>
      <c r="U569" t="s">
        <v>5531</v>
      </c>
      <c r="V569" t="s">
        <v>7341</v>
      </c>
      <c r="W569" t="str">
        <f t="shared" si="52"/>
        <v>Varme  |  Gruppe 40-43 Armaturer  |  Radiatorforskruninger, luftskruer m.v.</v>
      </c>
      <c r="X569" t="str">
        <f t="shared" si="53"/>
        <v>c2,40_43,NavLev3_99</v>
      </c>
      <c r="Y569">
        <v>568</v>
      </c>
    </row>
    <row r="570" spans="1:25" x14ac:dyDescent="0.2">
      <c r="A570">
        <v>2</v>
      </c>
      <c r="B570" t="s">
        <v>46</v>
      </c>
      <c r="C570" t="s">
        <v>6784</v>
      </c>
      <c r="D570">
        <v>0</v>
      </c>
      <c r="E570" t="s">
        <v>3464</v>
      </c>
      <c r="F570" t="s">
        <v>7325</v>
      </c>
      <c r="G570">
        <v>2</v>
      </c>
      <c r="H570" t="s">
        <v>7360</v>
      </c>
      <c r="I570" t="s">
        <v>7361</v>
      </c>
      <c r="J570">
        <v>0</v>
      </c>
      <c r="K570" s="73" t="s">
        <v>7362</v>
      </c>
      <c r="L570" t="s">
        <v>7363</v>
      </c>
      <c r="M570" t="str">
        <f t="shared" si="48"/>
        <v>406009</v>
      </c>
      <c r="N570" t="str">
        <f t="shared" si="49"/>
        <v>406031</v>
      </c>
      <c r="O570" s="76" t="str">
        <f t="shared" si="50"/>
        <v>406009000</v>
      </c>
      <c r="P570" s="76" t="str">
        <f t="shared" si="51"/>
        <v>406031999</v>
      </c>
      <c r="Q570" t="s">
        <v>5515</v>
      </c>
      <c r="R570" t="s">
        <v>5530</v>
      </c>
      <c r="S570" t="s">
        <v>7364</v>
      </c>
      <c r="T570" t="s">
        <v>6784</v>
      </c>
      <c r="U570" t="s">
        <v>5531</v>
      </c>
      <c r="V570" t="s">
        <v>7365</v>
      </c>
      <c r="W570" t="str">
        <f t="shared" si="52"/>
        <v>Varme  |  Gruppe 40-43 Armaturer  |  Fjernvarmeventiler</v>
      </c>
      <c r="X570" t="str">
        <f t="shared" si="53"/>
        <v>c2,40_43,NavLev3_100</v>
      </c>
      <c r="Y570">
        <v>569</v>
      </c>
    </row>
    <row r="571" spans="1:25" x14ac:dyDescent="0.2">
      <c r="A571">
        <v>2</v>
      </c>
      <c r="B571" t="s">
        <v>46</v>
      </c>
      <c r="C571" t="s">
        <v>6784</v>
      </c>
      <c r="D571">
        <v>0</v>
      </c>
      <c r="E571" t="s">
        <v>3464</v>
      </c>
      <c r="F571" t="s">
        <v>7325</v>
      </c>
      <c r="G571">
        <v>2</v>
      </c>
      <c r="H571" t="s">
        <v>7360</v>
      </c>
      <c r="I571" t="s">
        <v>7361</v>
      </c>
      <c r="J571">
        <v>0</v>
      </c>
      <c r="K571" s="73" t="s">
        <v>7366</v>
      </c>
      <c r="L571" t="s">
        <v>7367</v>
      </c>
      <c r="M571" t="str">
        <f t="shared" si="48"/>
        <v>406200</v>
      </c>
      <c r="N571" t="str">
        <f t="shared" si="49"/>
        <v>406399</v>
      </c>
      <c r="O571" s="76" t="str">
        <f t="shared" si="50"/>
        <v>406200000</v>
      </c>
      <c r="P571" s="76" t="str">
        <f t="shared" si="51"/>
        <v>406399999</v>
      </c>
      <c r="Q571" t="s">
        <v>5515</v>
      </c>
      <c r="R571" t="s">
        <v>5530</v>
      </c>
      <c r="S571" t="s">
        <v>7368</v>
      </c>
      <c r="T571" t="s">
        <v>6784</v>
      </c>
      <c r="U571" t="s">
        <v>5531</v>
      </c>
      <c r="V571" t="s">
        <v>7369</v>
      </c>
      <c r="W571" t="str">
        <f t="shared" si="52"/>
        <v>Varme  |  Gruppe 40-43 Armaturer  |  Strengreguleringsventiler og stophaner</v>
      </c>
      <c r="X571" t="str">
        <f t="shared" si="53"/>
        <v>c2,40_43,NavLev3_101</v>
      </c>
      <c r="Y571">
        <v>570</v>
      </c>
    </row>
    <row r="572" spans="1:25" x14ac:dyDescent="0.2">
      <c r="A572">
        <v>2</v>
      </c>
      <c r="B572" t="s">
        <v>46</v>
      </c>
      <c r="C572" t="s">
        <v>6784</v>
      </c>
      <c r="D572">
        <v>0</v>
      </c>
      <c r="E572" t="s">
        <v>3464</v>
      </c>
      <c r="F572" t="s">
        <v>7325</v>
      </c>
      <c r="G572">
        <v>2</v>
      </c>
      <c r="H572" t="s">
        <v>7370</v>
      </c>
      <c r="I572" t="s">
        <v>7371</v>
      </c>
      <c r="J572">
        <v>0</v>
      </c>
      <c r="K572" s="73" t="s">
        <v>7372</v>
      </c>
      <c r="L572" t="s">
        <v>7373</v>
      </c>
      <c r="M572" t="str">
        <f t="shared" si="48"/>
        <v>406400</v>
      </c>
      <c r="N572" t="str">
        <f t="shared" si="49"/>
        <v>406449</v>
      </c>
      <c r="O572" s="76" t="str">
        <f t="shared" si="50"/>
        <v>406400000</v>
      </c>
      <c r="P572" s="76" t="str">
        <f t="shared" si="51"/>
        <v>406449999</v>
      </c>
      <c r="Q572" t="s">
        <v>5515</v>
      </c>
      <c r="R572" t="s">
        <v>5530</v>
      </c>
      <c r="S572" t="s">
        <v>7368</v>
      </c>
      <c r="T572" t="s">
        <v>6784</v>
      </c>
      <c r="U572" t="s">
        <v>5531</v>
      </c>
      <c r="V572" t="s">
        <v>7369</v>
      </c>
      <c r="W572" t="str">
        <f t="shared" si="52"/>
        <v>Varme  |  Gruppe 40-43 Armaturer  |  Strengreguleringsventiler og stophaner</v>
      </c>
      <c r="X572" t="str">
        <f t="shared" si="53"/>
        <v>c2,40_43,NavLev3_101</v>
      </c>
      <c r="Y572">
        <v>571</v>
      </c>
    </row>
    <row r="573" spans="1:25" x14ac:dyDescent="0.2">
      <c r="A573">
        <v>2</v>
      </c>
      <c r="B573" t="s">
        <v>46</v>
      </c>
      <c r="C573" t="s">
        <v>6784</v>
      </c>
      <c r="D573">
        <v>0</v>
      </c>
      <c r="E573" t="s">
        <v>3464</v>
      </c>
      <c r="F573" t="s">
        <v>7325</v>
      </c>
      <c r="G573">
        <v>2</v>
      </c>
      <c r="H573" t="s">
        <v>7370</v>
      </c>
      <c r="I573" t="s">
        <v>7371</v>
      </c>
      <c r="J573">
        <v>0</v>
      </c>
      <c r="K573" s="73" t="s">
        <v>7374</v>
      </c>
      <c r="L573" t="s">
        <v>7375</v>
      </c>
      <c r="M573" t="str">
        <f t="shared" si="48"/>
        <v>406450</v>
      </c>
      <c r="N573" t="str">
        <f t="shared" si="49"/>
        <v>406733</v>
      </c>
      <c r="O573" s="76" t="str">
        <f t="shared" si="50"/>
        <v>406450000</v>
      </c>
      <c r="P573" s="76" t="str">
        <f t="shared" si="51"/>
        <v>406733999</v>
      </c>
      <c r="Q573" t="s">
        <v>5515</v>
      </c>
      <c r="R573" t="s">
        <v>5530</v>
      </c>
      <c r="S573" t="s">
        <v>7368</v>
      </c>
      <c r="T573" t="s">
        <v>6784</v>
      </c>
      <c r="U573" t="s">
        <v>5531</v>
      </c>
      <c r="V573" t="s">
        <v>7369</v>
      </c>
      <c r="W573" t="str">
        <f t="shared" si="52"/>
        <v>Varme  |  Gruppe 40-43 Armaturer  |  Strengreguleringsventiler og stophaner</v>
      </c>
      <c r="X573" t="str">
        <f t="shared" si="53"/>
        <v>c2,40_43,NavLev3_101</v>
      </c>
      <c r="Y573">
        <v>572</v>
      </c>
    </row>
    <row r="574" spans="1:25" x14ac:dyDescent="0.2">
      <c r="A574">
        <v>2</v>
      </c>
      <c r="B574" t="s">
        <v>46</v>
      </c>
      <c r="C574" t="s">
        <v>6784</v>
      </c>
      <c r="D574">
        <v>0</v>
      </c>
      <c r="E574" t="s">
        <v>3464</v>
      </c>
      <c r="F574" t="s">
        <v>7325</v>
      </c>
      <c r="G574">
        <v>2</v>
      </c>
      <c r="H574" t="s">
        <v>7370</v>
      </c>
      <c r="I574" t="s">
        <v>7371</v>
      </c>
      <c r="J574">
        <v>0</v>
      </c>
      <c r="K574" s="73" t="s">
        <v>7376</v>
      </c>
      <c r="L574" t="s">
        <v>7377</v>
      </c>
      <c r="M574" t="str">
        <f t="shared" si="48"/>
        <v>406734</v>
      </c>
      <c r="N574" t="str">
        <f t="shared" si="49"/>
        <v>406755</v>
      </c>
      <c r="O574" s="76" t="str">
        <f t="shared" si="50"/>
        <v>406734000</v>
      </c>
      <c r="P574" s="76" t="str">
        <f t="shared" si="51"/>
        <v>406755999</v>
      </c>
      <c r="Q574" t="s">
        <v>5515</v>
      </c>
      <c r="R574" t="s">
        <v>5530</v>
      </c>
      <c r="S574" t="s">
        <v>7368</v>
      </c>
      <c r="T574" t="s">
        <v>6784</v>
      </c>
      <c r="U574" t="s">
        <v>5531</v>
      </c>
      <c r="V574" t="s">
        <v>7369</v>
      </c>
      <c r="W574" t="str">
        <f t="shared" si="52"/>
        <v>Varme  |  Gruppe 40-43 Armaturer  |  Strengreguleringsventiler og stophaner</v>
      </c>
      <c r="X574" t="str">
        <f t="shared" si="53"/>
        <v>c2,40_43,NavLev3_101</v>
      </c>
      <c r="Y574">
        <v>573</v>
      </c>
    </row>
    <row r="575" spans="1:25" x14ac:dyDescent="0.2">
      <c r="A575">
        <v>2</v>
      </c>
      <c r="B575" t="s">
        <v>46</v>
      </c>
      <c r="C575" t="s">
        <v>6784</v>
      </c>
      <c r="D575">
        <v>0</v>
      </c>
      <c r="E575" t="s">
        <v>3464</v>
      </c>
      <c r="F575" t="s">
        <v>7325</v>
      </c>
      <c r="G575">
        <v>2</v>
      </c>
      <c r="H575" t="s">
        <v>7370</v>
      </c>
      <c r="I575" t="s">
        <v>7371</v>
      </c>
      <c r="J575">
        <v>0</v>
      </c>
      <c r="K575" s="73" t="s">
        <v>7378</v>
      </c>
      <c r="L575" t="s">
        <v>7379</v>
      </c>
      <c r="M575" t="str">
        <f t="shared" si="48"/>
        <v>406756</v>
      </c>
      <c r="N575" t="str">
        <f t="shared" si="49"/>
        <v>406760</v>
      </c>
      <c r="O575" s="76" t="str">
        <f t="shared" si="50"/>
        <v>406756000</v>
      </c>
      <c r="P575" s="76" t="str">
        <f t="shared" si="51"/>
        <v>406760999</v>
      </c>
      <c r="Q575" t="s">
        <v>5515</v>
      </c>
      <c r="R575" t="s">
        <v>5530</v>
      </c>
      <c r="S575" t="s">
        <v>7368</v>
      </c>
      <c r="T575" t="s">
        <v>6784</v>
      </c>
      <c r="U575" t="s">
        <v>5531</v>
      </c>
      <c r="V575" t="s">
        <v>7369</v>
      </c>
      <c r="W575" t="str">
        <f t="shared" si="52"/>
        <v>Varme  |  Gruppe 40-43 Armaturer  |  Strengreguleringsventiler og stophaner</v>
      </c>
      <c r="X575" t="str">
        <f t="shared" si="53"/>
        <v>c2,40_43,NavLev3_101</v>
      </c>
      <c r="Y575">
        <v>574</v>
      </c>
    </row>
    <row r="576" spans="1:25" x14ac:dyDescent="0.2">
      <c r="A576">
        <v>2</v>
      </c>
      <c r="B576" t="s">
        <v>46</v>
      </c>
      <c r="C576" t="s">
        <v>6784</v>
      </c>
      <c r="D576">
        <v>0</v>
      </c>
      <c r="E576" t="s">
        <v>3464</v>
      </c>
      <c r="F576" t="s">
        <v>7325</v>
      </c>
      <c r="G576">
        <v>2</v>
      </c>
      <c r="H576" t="s">
        <v>7370</v>
      </c>
      <c r="I576" t="s">
        <v>7371</v>
      </c>
      <c r="J576">
        <v>0</v>
      </c>
      <c r="K576" s="73" t="s">
        <v>7380</v>
      </c>
      <c r="L576" t="s">
        <v>7381</v>
      </c>
      <c r="M576" t="str">
        <f t="shared" si="48"/>
        <v>406761</v>
      </c>
      <c r="N576" t="str">
        <f t="shared" si="49"/>
        <v>406868</v>
      </c>
      <c r="O576" s="76" t="str">
        <f t="shared" si="50"/>
        <v>406761000</v>
      </c>
      <c r="P576" s="76" t="str">
        <f t="shared" si="51"/>
        <v>406868999</v>
      </c>
      <c r="Q576" t="s">
        <v>5515</v>
      </c>
      <c r="R576" t="s">
        <v>5530</v>
      </c>
      <c r="S576" t="s">
        <v>7368</v>
      </c>
      <c r="T576" t="s">
        <v>6784</v>
      </c>
      <c r="U576" t="s">
        <v>5531</v>
      </c>
      <c r="V576" t="s">
        <v>7369</v>
      </c>
      <c r="W576" t="str">
        <f t="shared" si="52"/>
        <v>Varme  |  Gruppe 40-43 Armaturer  |  Strengreguleringsventiler og stophaner</v>
      </c>
      <c r="X576" t="str">
        <f t="shared" si="53"/>
        <v>c2,40_43,NavLev3_101</v>
      </c>
      <c r="Y576">
        <v>575</v>
      </c>
    </row>
    <row r="577" spans="1:25" x14ac:dyDescent="0.2">
      <c r="A577">
        <v>2</v>
      </c>
      <c r="B577" t="s">
        <v>46</v>
      </c>
      <c r="C577" t="s">
        <v>6784</v>
      </c>
      <c r="D577">
        <v>0</v>
      </c>
      <c r="E577" t="s">
        <v>3464</v>
      </c>
      <c r="F577" t="s">
        <v>7325</v>
      </c>
      <c r="G577">
        <v>2</v>
      </c>
      <c r="H577" t="s">
        <v>7370</v>
      </c>
      <c r="I577" t="s">
        <v>7371</v>
      </c>
      <c r="J577">
        <v>0</v>
      </c>
      <c r="K577" s="73" t="s">
        <v>7382</v>
      </c>
      <c r="L577" t="s">
        <v>7383</v>
      </c>
      <c r="M577" t="str">
        <f t="shared" si="48"/>
        <v>406869</v>
      </c>
      <c r="N577" t="str">
        <f t="shared" si="49"/>
        <v>406899</v>
      </c>
      <c r="O577" s="76" t="str">
        <f t="shared" si="50"/>
        <v>406869000</v>
      </c>
      <c r="P577" s="76" t="str">
        <f t="shared" si="51"/>
        <v>406899999</v>
      </c>
      <c r="Q577" t="s">
        <v>5515</v>
      </c>
      <c r="R577" t="s">
        <v>5530</v>
      </c>
      <c r="S577" t="s">
        <v>7368</v>
      </c>
      <c r="T577" t="s">
        <v>6784</v>
      </c>
      <c r="U577" t="s">
        <v>5531</v>
      </c>
      <c r="V577" t="s">
        <v>7369</v>
      </c>
      <c r="W577" t="str">
        <f t="shared" si="52"/>
        <v>Varme  |  Gruppe 40-43 Armaturer  |  Strengreguleringsventiler og stophaner</v>
      </c>
      <c r="X577" t="str">
        <f t="shared" si="53"/>
        <v>c2,40_43,NavLev3_101</v>
      </c>
      <c r="Y577">
        <v>576</v>
      </c>
    </row>
    <row r="578" spans="1:25" x14ac:dyDescent="0.2">
      <c r="A578">
        <v>2</v>
      </c>
      <c r="B578" t="s">
        <v>46</v>
      </c>
      <c r="C578" t="s">
        <v>6784</v>
      </c>
      <c r="D578">
        <v>0</v>
      </c>
      <c r="E578" t="s">
        <v>3464</v>
      </c>
      <c r="F578" t="s">
        <v>7325</v>
      </c>
      <c r="G578">
        <v>2</v>
      </c>
      <c r="H578" t="s">
        <v>7370</v>
      </c>
      <c r="I578" t="s">
        <v>7371</v>
      </c>
      <c r="J578">
        <v>0</v>
      </c>
      <c r="K578" s="73" t="s">
        <v>7384</v>
      </c>
      <c r="L578" t="s">
        <v>7385</v>
      </c>
      <c r="M578" t="str">
        <f t="shared" ref="M578:M641" si="54">LEFT(K578,6)</f>
        <v>406900</v>
      </c>
      <c r="N578" t="str">
        <f t="shared" ref="N578:N641" si="55">MID(K578,7,6)</f>
        <v>407099</v>
      </c>
      <c r="O578" s="76" t="str">
        <f t="shared" ref="O578:O641" si="56">M578&amp;"000"</f>
        <v>406900000</v>
      </c>
      <c r="P578" s="76" t="str">
        <f t="shared" ref="P578:P641" si="57">N578&amp;"999"</f>
        <v>407099999</v>
      </c>
      <c r="Q578" t="s">
        <v>5515</v>
      </c>
      <c r="R578" t="s">
        <v>5530</v>
      </c>
      <c r="S578" t="s">
        <v>7368</v>
      </c>
      <c r="T578" t="s">
        <v>6784</v>
      </c>
      <c r="U578" t="s">
        <v>5531</v>
      </c>
      <c r="V578" t="s">
        <v>7369</v>
      </c>
      <c r="W578" t="str">
        <f t="shared" si="52"/>
        <v>Varme  |  Gruppe 40-43 Armaturer  |  Strengreguleringsventiler og stophaner</v>
      </c>
      <c r="X578" t="str">
        <f t="shared" si="53"/>
        <v>c2,40_43,NavLev3_101</v>
      </c>
      <c r="Y578">
        <v>577</v>
      </c>
    </row>
    <row r="579" spans="1:25" x14ac:dyDescent="0.2">
      <c r="A579">
        <v>2</v>
      </c>
      <c r="B579" t="s">
        <v>46</v>
      </c>
      <c r="C579" t="s">
        <v>6784</v>
      </c>
      <c r="D579">
        <v>0</v>
      </c>
      <c r="E579" t="s">
        <v>3464</v>
      </c>
      <c r="F579" t="s">
        <v>7325</v>
      </c>
      <c r="G579">
        <v>2</v>
      </c>
      <c r="H579" t="s">
        <v>7386</v>
      </c>
      <c r="I579" t="s">
        <v>7387</v>
      </c>
      <c r="J579">
        <v>0</v>
      </c>
      <c r="K579" s="73" t="s">
        <v>7388</v>
      </c>
      <c r="L579" t="s">
        <v>7389</v>
      </c>
      <c r="M579" t="str">
        <f t="shared" si="54"/>
        <v>407101</v>
      </c>
      <c r="N579" t="str">
        <f t="shared" si="55"/>
        <v>407173</v>
      </c>
      <c r="O579" s="76" t="str">
        <f t="shared" si="56"/>
        <v>407101000</v>
      </c>
      <c r="P579" s="76" t="str">
        <f t="shared" si="57"/>
        <v>407173999</v>
      </c>
      <c r="Q579" t="s">
        <v>5515</v>
      </c>
      <c r="R579" t="s">
        <v>5530</v>
      </c>
      <c r="S579" t="s">
        <v>7368</v>
      </c>
      <c r="T579" t="s">
        <v>6784</v>
      </c>
      <c r="U579" t="s">
        <v>5531</v>
      </c>
      <c r="V579" t="s">
        <v>7369</v>
      </c>
      <c r="W579" t="str">
        <f t="shared" ref="W579:W642" si="58">T579&amp;"  |  "&amp;U579&amp;"  |  "&amp;V579</f>
        <v>Varme  |  Gruppe 40-43 Armaturer  |  Strengreguleringsventiler og stophaner</v>
      </c>
      <c r="X579" t="str">
        <f t="shared" ref="X579:X642" si="59">Q579&amp;","&amp;R579&amp;","&amp;S579</f>
        <v>c2,40_43,NavLev3_101</v>
      </c>
      <c r="Y579">
        <v>578</v>
      </c>
    </row>
    <row r="580" spans="1:25" x14ac:dyDescent="0.2">
      <c r="A580">
        <v>2</v>
      </c>
      <c r="B580" t="s">
        <v>46</v>
      </c>
      <c r="C580" t="s">
        <v>6784</v>
      </c>
      <c r="D580">
        <v>0</v>
      </c>
      <c r="E580" t="s">
        <v>3464</v>
      </c>
      <c r="F580" t="s">
        <v>7325</v>
      </c>
      <c r="G580">
        <v>2</v>
      </c>
      <c r="H580" t="s">
        <v>7386</v>
      </c>
      <c r="I580" t="s">
        <v>7387</v>
      </c>
      <c r="J580">
        <v>0</v>
      </c>
      <c r="K580" s="73" t="s">
        <v>7390</v>
      </c>
      <c r="L580" t="s">
        <v>7391</v>
      </c>
      <c r="M580" t="str">
        <f t="shared" si="54"/>
        <v>407321</v>
      </c>
      <c r="N580" t="str">
        <f t="shared" si="55"/>
        <v>407326</v>
      </c>
      <c r="O580" s="76" t="str">
        <f t="shared" si="56"/>
        <v>407321000</v>
      </c>
      <c r="P580" s="76" t="str">
        <f t="shared" si="57"/>
        <v>407326999</v>
      </c>
      <c r="Q580" t="s">
        <v>5515</v>
      </c>
      <c r="R580" t="s">
        <v>5530</v>
      </c>
      <c r="S580" t="s">
        <v>7368</v>
      </c>
      <c r="T580" t="s">
        <v>6784</v>
      </c>
      <c r="U580" t="s">
        <v>5531</v>
      </c>
      <c r="V580" t="s">
        <v>7369</v>
      </c>
      <c r="W580" t="str">
        <f t="shared" si="58"/>
        <v>Varme  |  Gruppe 40-43 Armaturer  |  Strengreguleringsventiler og stophaner</v>
      </c>
      <c r="X580" t="str">
        <f t="shared" si="59"/>
        <v>c2,40_43,NavLev3_101</v>
      </c>
      <c r="Y580">
        <v>579</v>
      </c>
    </row>
    <row r="581" spans="1:25" x14ac:dyDescent="0.2">
      <c r="A581">
        <v>2</v>
      </c>
      <c r="B581" t="s">
        <v>46</v>
      </c>
      <c r="C581" t="s">
        <v>6784</v>
      </c>
      <c r="D581">
        <v>0</v>
      </c>
      <c r="E581" t="s">
        <v>3464</v>
      </c>
      <c r="F581" t="s">
        <v>7325</v>
      </c>
      <c r="G581">
        <v>2</v>
      </c>
      <c r="H581" t="s">
        <v>7386</v>
      </c>
      <c r="I581" t="s">
        <v>7387</v>
      </c>
      <c r="J581">
        <v>0</v>
      </c>
      <c r="K581" s="73" t="s">
        <v>7392</v>
      </c>
      <c r="L581" t="s">
        <v>7393</v>
      </c>
      <c r="M581" t="str">
        <f t="shared" si="54"/>
        <v>407500</v>
      </c>
      <c r="N581" t="str">
        <f t="shared" si="55"/>
        <v>407599</v>
      </c>
      <c r="O581" s="76" t="str">
        <f t="shared" si="56"/>
        <v>407500000</v>
      </c>
      <c r="P581" s="76" t="str">
        <f t="shared" si="57"/>
        <v>407599999</v>
      </c>
      <c r="Q581" t="s">
        <v>5515</v>
      </c>
      <c r="R581" t="s">
        <v>5530</v>
      </c>
      <c r="S581" t="s">
        <v>7368</v>
      </c>
      <c r="T581" t="s">
        <v>6784</v>
      </c>
      <c r="U581" t="s">
        <v>5531</v>
      </c>
      <c r="V581" t="s">
        <v>7369</v>
      </c>
      <c r="W581" t="str">
        <f t="shared" si="58"/>
        <v>Varme  |  Gruppe 40-43 Armaturer  |  Strengreguleringsventiler og stophaner</v>
      </c>
      <c r="X581" t="str">
        <f t="shared" si="59"/>
        <v>c2,40_43,NavLev3_101</v>
      </c>
      <c r="Y581">
        <v>580</v>
      </c>
    </row>
    <row r="582" spans="1:25" x14ac:dyDescent="0.2">
      <c r="A582">
        <v>2</v>
      </c>
      <c r="B582" t="s">
        <v>46</v>
      </c>
      <c r="C582" t="s">
        <v>6784</v>
      </c>
      <c r="D582">
        <v>0</v>
      </c>
      <c r="E582" t="s">
        <v>3464</v>
      </c>
      <c r="F582" t="s">
        <v>7325</v>
      </c>
      <c r="G582">
        <v>2</v>
      </c>
      <c r="H582" t="s">
        <v>7394</v>
      </c>
      <c r="I582" t="s">
        <v>7395</v>
      </c>
      <c r="J582">
        <v>0</v>
      </c>
      <c r="K582" s="73" t="s">
        <v>7396</v>
      </c>
      <c r="L582" t="s">
        <v>7397</v>
      </c>
      <c r="M582" t="str">
        <f t="shared" si="54"/>
        <v>408010</v>
      </c>
      <c r="N582" t="str">
        <f t="shared" si="55"/>
        <v>408499</v>
      </c>
      <c r="O582" s="76" t="str">
        <f t="shared" si="56"/>
        <v>408010000</v>
      </c>
      <c r="P582" s="76" t="str">
        <f t="shared" si="57"/>
        <v>408499999</v>
      </c>
      <c r="Q582" t="s">
        <v>5515</v>
      </c>
      <c r="R582" t="s">
        <v>5530</v>
      </c>
      <c r="S582" t="s">
        <v>7398</v>
      </c>
      <c r="T582" t="s">
        <v>6784</v>
      </c>
      <c r="U582" t="s">
        <v>5531</v>
      </c>
      <c r="V582" t="s">
        <v>7399</v>
      </c>
      <c r="W582" t="str">
        <f t="shared" si="58"/>
        <v>Varme  |  Gruppe 40-43 Armaturer  |  Shuntventiler og ejektorer</v>
      </c>
      <c r="X582" t="str">
        <f t="shared" si="59"/>
        <v>c2,40_43,NavLev3_102</v>
      </c>
      <c r="Y582">
        <v>581</v>
      </c>
    </row>
    <row r="583" spans="1:25" x14ac:dyDescent="0.2">
      <c r="A583">
        <v>2</v>
      </c>
      <c r="B583" t="s">
        <v>46</v>
      </c>
      <c r="C583" t="s">
        <v>6784</v>
      </c>
      <c r="D583">
        <v>0</v>
      </c>
      <c r="E583" t="s">
        <v>3464</v>
      </c>
      <c r="F583" t="s">
        <v>7325</v>
      </c>
      <c r="G583">
        <v>2</v>
      </c>
      <c r="H583" t="s">
        <v>7400</v>
      </c>
      <c r="I583" t="s">
        <v>7401</v>
      </c>
      <c r="J583">
        <v>0</v>
      </c>
      <c r="K583" s="73" t="s">
        <v>7402</v>
      </c>
      <c r="L583" t="s">
        <v>7403</v>
      </c>
      <c r="M583" t="str">
        <f t="shared" si="54"/>
        <v>408510</v>
      </c>
      <c r="N583" s="74" t="str">
        <f t="shared" si="55"/>
        <v>408510</v>
      </c>
      <c r="O583" s="76" t="str">
        <f t="shared" si="56"/>
        <v>408510000</v>
      </c>
      <c r="P583" s="76" t="str">
        <f t="shared" si="57"/>
        <v>408510999</v>
      </c>
      <c r="Q583" t="s">
        <v>5515</v>
      </c>
      <c r="R583" t="s">
        <v>5530</v>
      </c>
      <c r="S583" t="s">
        <v>7398</v>
      </c>
      <c r="T583" t="s">
        <v>6784</v>
      </c>
      <c r="U583" t="s">
        <v>5531</v>
      </c>
      <c r="V583" t="s">
        <v>7399</v>
      </c>
      <c r="W583" t="str">
        <f t="shared" si="58"/>
        <v>Varme  |  Gruppe 40-43 Armaturer  |  Shuntventiler og ejektorer</v>
      </c>
      <c r="X583" t="str">
        <f t="shared" si="59"/>
        <v>c2,40_43,NavLev3_102</v>
      </c>
      <c r="Y583">
        <v>582</v>
      </c>
    </row>
    <row r="584" spans="1:25" x14ac:dyDescent="0.2">
      <c r="A584">
        <v>2</v>
      </c>
      <c r="B584" t="s">
        <v>46</v>
      </c>
      <c r="C584" t="s">
        <v>6784</v>
      </c>
      <c r="D584">
        <v>0</v>
      </c>
      <c r="E584" t="s">
        <v>3464</v>
      </c>
      <c r="F584" t="s">
        <v>7325</v>
      </c>
      <c r="G584">
        <v>2</v>
      </c>
      <c r="H584" t="s">
        <v>7404</v>
      </c>
      <c r="I584" t="s">
        <v>7405</v>
      </c>
      <c r="J584">
        <v>0</v>
      </c>
      <c r="K584" s="73" t="s">
        <v>7406</v>
      </c>
      <c r="L584" t="s">
        <v>7407</v>
      </c>
      <c r="M584" t="str">
        <f t="shared" si="54"/>
        <v>408710</v>
      </c>
      <c r="N584" t="str">
        <f t="shared" si="55"/>
        <v>408712</v>
      </c>
      <c r="O584" s="76" t="str">
        <f t="shared" si="56"/>
        <v>408710000</v>
      </c>
      <c r="P584" s="76" t="str">
        <f t="shared" si="57"/>
        <v>408712999</v>
      </c>
      <c r="Q584" t="s">
        <v>5515</v>
      </c>
      <c r="R584" t="s">
        <v>5530</v>
      </c>
      <c r="S584" t="s">
        <v>7398</v>
      </c>
      <c r="T584" t="s">
        <v>6784</v>
      </c>
      <c r="U584" t="s">
        <v>5531</v>
      </c>
      <c r="V584" t="s">
        <v>7399</v>
      </c>
      <c r="W584" t="str">
        <f t="shared" si="58"/>
        <v>Varme  |  Gruppe 40-43 Armaturer  |  Shuntventiler og ejektorer</v>
      </c>
      <c r="X584" t="str">
        <f t="shared" si="59"/>
        <v>c2,40_43,NavLev3_102</v>
      </c>
      <c r="Y584">
        <v>583</v>
      </c>
    </row>
    <row r="585" spans="1:25" x14ac:dyDescent="0.2">
      <c r="A585">
        <v>2</v>
      </c>
      <c r="B585" t="s">
        <v>46</v>
      </c>
      <c r="C585" t="s">
        <v>6784</v>
      </c>
      <c r="D585">
        <v>0</v>
      </c>
      <c r="E585" t="s">
        <v>3464</v>
      </c>
      <c r="F585" t="s">
        <v>7325</v>
      </c>
      <c r="G585">
        <v>2</v>
      </c>
      <c r="H585" t="s">
        <v>7408</v>
      </c>
      <c r="I585" t="s">
        <v>7409</v>
      </c>
      <c r="J585">
        <v>0</v>
      </c>
      <c r="K585" s="73" t="s">
        <v>7410</v>
      </c>
      <c r="L585" t="s">
        <v>7411</v>
      </c>
      <c r="M585" t="str">
        <f t="shared" si="54"/>
        <v>408800</v>
      </c>
      <c r="N585" t="str">
        <f t="shared" si="55"/>
        <v>408842</v>
      </c>
      <c r="O585" s="76" t="str">
        <f t="shared" si="56"/>
        <v>408800000</v>
      </c>
      <c r="P585" s="76" t="str">
        <f t="shared" si="57"/>
        <v>408842999</v>
      </c>
      <c r="Q585" t="s">
        <v>5515</v>
      </c>
      <c r="R585" t="s">
        <v>5530</v>
      </c>
      <c r="S585" t="s">
        <v>7412</v>
      </c>
      <c r="T585" t="s">
        <v>6784</v>
      </c>
      <c r="U585" t="s">
        <v>5531</v>
      </c>
      <c r="V585" t="s">
        <v>7413</v>
      </c>
      <c r="W585" t="str">
        <f t="shared" si="58"/>
        <v>Varme  |  Gruppe 40-43 Armaturer  |  Lufthaner og gasprøvestudse</v>
      </c>
      <c r="X585" t="str">
        <f t="shared" si="59"/>
        <v>c2,40_43,NavLev3_103</v>
      </c>
      <c r="Y585">
        <v>584</v>
      </c>
    </row>
    <row r="586" spans="1:25" x14ac:dyDescent="0.2">
      <c r="A586">
        <v>2</v>
      </c>
      <c r="B586" t="s">
        <v>46</v>
      </c>
      <c r="C586" t="s">
        <v>6784</v>
      </c>
      <c r="D586">
        <v>0</v>
      </c>
      <c r="E586" t="s">
        <v>3464</v>
      </c>
      <c r="F586" t="s">
        <v>7325</v>
      </c>
      <c r="G586">
        <v>2</v>
      </c>
      <c r="H586" t="s">
        <v>7414</v>
      </c>
      <c r="I586" t="s">
        <v>7415</v>
      </c>
      <c r="J586">
        <v>0</v>
      </c>
      <c r="K586" s="73" t="s">
        <v>7416</v>
      </c>
      <c r="L586" t="s">
        <v>7417</v>
      </c>
      <c r="M586" t="str">
        <f t="shared" si="54"/>
        <v>408920</v>
      </c>
      <c r="N586" t="str">
        <f t="shared" si="55"/>
        <v>408949</v>
      </c>
      <c r="O586" s="76" t="str">
        <f t="shared" si="56"/>
        <v>408920000</v>
      </c>
      <c r="P586" s="76" t="str">
        <f t="shared" si="57"/>
        <v>408949999</v>
      </c>
      <c r="Q586" t="s">
        <v>5515</v>
      </c>
      <c r="R586" t="s">
        <v>5530</v>
      </c>
      <c r="S586" t="s">
        <v>7412</v>
      </c>
      <c r="T586" t="s">
        <v>6784</v>
      </c>
      <c r="U586" t="s">
        <v>5531</v>
      </c>
      <c r="V586" t="s">
        <v>7413</v>
      </c>
      <c r="W586" t="str">
        <f t="shared" si="58"/>
        <v>Varme  |  Gruppe 40-43 Armaturer  |  Lufthaner og gasprøvestudse</v>
      </c>
      <c r="X586" t="str">
        <f t="shared" si="59"/>
        <v>c2,40_43,NavLev3_103</v>
      </c>
      <c r="Y586">
        <v>585</v>
      </c>
    </row>
    <row r="587" spans="1:25" x14ac:dyDescent="0.2">
      <c r="A587">
        <v>2</v>
      </c>
      <c r="B587" t="s">
        <v>46</v>
      </c>
      <c r="C587" t="s">
        <v>6784</v>
      </c>
      <c r="D587">
        <v>0</v>
      </c>
      <c r="E587" t="s">
        <v>3486</v>
      </c>
      <c r="F587" t="s">
        <v>7418</v>
      </c>
      <c r="G587">
        <v>2</v>
      </c>
      <c r="H587" t="s">
        <v>7419</v>
      </c>
      <c r="I587" t="s">
        <v>7420</v>
      </c>
      <c r="J587">
        <v>0</v>
      </c>
      <c r="K587" s="73" t="s">
        <v>7421</v>
      </c>
      <c r="L587" t="s">
        <v>7422</v>
      </c>
      <c r="M587" t="str">
        <f t="shared" si="54"/>
        <v>410020</v>
      </c>
      <c r="N587" t="str">
        <f t="shared" si="55"/>
        <v>410399</v>
      </c>
      <c r="O587" s="76" t="str">
        <f t="shared" si="56"/>
        <v>410020000</v>
      </c>
      <c r="P587" s="76" t="str">
        <f t="shared" si="57"/>
        <v>410399999</v>
      </c>
      <c r="Q587" t="s">
        <v>5515</v>
      </c>
      <c r="R587" t="s">
        <v>5530</v>
      </c>
      <c r="S587" t="s">
        <v>7423</v>
      </c>
      <c r="T587" t="s">
        <v>6784</v>
      </c>
      <c r="U587" t="s">
        <v>5531</v>
      </c>
      <c r="V587" t="s">
        <v>7424</v>
      </c>
      <c r="W587" t="str">
        <f t="shared" si="58"/>
        <v>Varme  |  Gruppe 40-43 Armaturer  |  Skyde-, sæde og spadeventiler</v>
      </c>
      <c r="X587" t="str">
        <f t="shared" si="59"/>
        <v>c2,40_43,NavLev3_104</v>
      </c>
      <c r="Y587">
        <v>586</v>
      </c>
    </row>
    <row r="588" spans="1:25" x14ac:dyDescent="0.2">
      <c r="A588">
        <v>2</v>
      </c>
      <c r="B588" t="s">
        <v>46</v>
      </c>
      <c r="C588" t="s">
        <v>6784</v>
      </c>
      <c r="D588">
        <v>0</v>
      </c>
      <c r="E588" t="s">
        <v>3486</v>
      </c>
      <c r="F588" t="s">
        <v>7418</v>
      </c>
      <c r="G588">
        <v>2</v>
      </c>
      <c r="H588" t="s">
        <v>7419</v>
      </c>
      <c r="I588" t="s">
        <v>7420</v>
      </c>
      <c r="J588">
        <v>0</v>
      </c>
      <c r="K588" s="73" t="s">
        <v>7425</v>
      </c>
      <c r="L588" t="s">
        <v>7426</v>
      </c>
      <c r="M588" t="str">
        <f t="shared" si="54"/>
        <v>410515</v>
      </c>
      <c r="N588" t="str">
        <f t="shared" si="55"/>
        <v>410599</v>
      </c>
      <c r="O588" s="76" t="str">
        <f t="shared" si="56"/>
        <v>410515000</v>
      </c>
      <c r="P588" s="76" t="str">
        <f t="shared" si="57"/>
        <v>410599999</v>
      </c>
      <c r="Q588" t="s">
        <v>5515</v>
      </c>
      <c r="R588" t="s">
        <v>5530</v>
      </c>
      <c r="S588" t="s">
        <v>7423</v>
      </c>
      <c r="T588" t="s">
        <v>6784</v>
      </c>
      <c r="U588" t="s">
        <v>5531</v>
      </c>
      <c r="V588" t="s">
        <v>7424</v>
      </c>
      <c r="W588" t="str">
        <f t="shared" si="58"/>
        <v>Varme  |  Gruppe 40-43 Armaturer  |  Skyde-, sæde og spadeventiler</v>
      </c>
      <c r="X588" t="str">
        <f t="shared" si="59"/>
        <v>c2,40_43,NavLev3_104</v>
      </c>
      <c r="Y588">
        <v>587</v>
      </c>
    </row>
    <row r="589" spans="1:25" x14ac:dyDescent="0.2">
      <c r="A589">
        <v>2</v>
      </c>
      <c r="B589" t="s">
        <v>46</v>
      </c>
      <c r="C589" t="s">
        <v>6784</v>
      </c>
      <c r="D589">
        <v>0</v>
      </c>
      <c r="E589" t="s">
        <v>3486</v>
      </c>
      <c r="F589" t="s">
        <v>7418</v>
      </c>
      <c r="G589">
        <v>2</v>
      </c>
      <c r="H589" t="s">
        <v>7419</v>
      </c>
      <c r="I589" t="s">
        <v>7420</v>
      </c>
      <c r="J589">
        <v>0</v>
      </c>
      <c r="K589" s="73" t="s">
        <v>7427</v>
      </c>
      <c r="L589" t="s">
        <v>7428</v>
      </c>
      <c r="M589" t="str">
        <f t="shared" si="54"/>
        <v>410800</v>
      </c>
      <c r="N589" t="str">
        <f t="shared" si="55"/>
        <v>410899</v>
      </c>
      <c r="O589" s="76" t="str">
        <f t="shared" si="56"/>
        <v>410800000</v>
      </c>
      <c r="P589" s="76" t="str">
        <f t="shared" si="57"/>
        <v>410899999</v>
      </c>
      <c r="Q589" t="s">
        <v>5515</v>
      </c>
      <c r="R589" t="s">
        <v>5530</v>
      </c>
      <c r="S589" t="s">
        <v>7423</v>
      </c>
      <c r="T589" t="s">
        <v>6784</v>
      </c>
      <c r="U589" t="s">
        <v>5531</v>
      </c>
      <c r="V589" t="s">
        <v>7424</v>
      </c>
      <c r="W589" t="str">
        <f t="shared" si="58"/>
        <v>Varme  |  Gruppe 40-43 Armaturer  |  Skyde-, sæde og spadeventiler</v>
      </c>
      <c r="X589" t="str">
        <f t="shared" si="59"/>
        <v>c2,40_43,NavLev3_104</v>
      </c>
      <c r="Y589">
        <v>588</v>
      </c>
    </row>
    <row r="590" spans="1:25" x14ac:dyDescent="0.2">
      <c r="A590">
        <v>2</v>
      </c>
      <c r="B590" t="s">
        <v>46</v>
      </c>
      <c r="C590" t="s">
        <v>6784</v>
      </c>
      <c r="D590">
        <v>0</v>
      </c>
      <c r="E590" t="s">
        <v>3486</v>
      </c>
      <c r="F590" t="s">
        <v>7418</v>
      </c>
      <c r="G590">
        <v>2</v>
      </c>
      <c r="H590" t="s">
        <v>7429</v>
      </c>
      <c r="I590" t="s">
        <v>7430</v>
      </c>
      <c r="J590">
        <v>0</v>
      </c>
      <c r="K590" s="73" t="s">
        <v>7431</v>
      </c>
      <c r="L590" t="s">
        <v>7432</v>
      </c>
      <c r="M590" t="str">
        <f t="shared" si="54"/>
        <v>412010</v>
      </c>
      <c r="N590" t="str">
        <f t="shared" si="55"/>
        <v>412081</v>
      </c>
      <c r="O590" s="76" t="str">
        <f t="shared" si="56"/>
        <v>412010000</v>
      </c>
      <c r="P590" s="76" t="str">
        <f t="shared" si="57"/>
        <v>412081999</v>
      </c>
      <c r="Q590" t="s">
        <v>5515</v>
      </c>
      <c r="R590" t="s">
        <v>5530</v>
      </c>
      <c r="S590" t="s">
        <v>7423</v>
      </c>
      <c r="T590" t="s">
        <v>6784</v>
      </c>
      <c r="U590" t="s">
        <v>5531</v>
      </c>
      <c r="V590" t="s">
        <v>7424</v>
      </c>
      <c r="W590" t="str">
        <f t="shared" si="58"/>
        <v>Varme  |  Gruppe 40-43 Armaturer  |  Skyde-, sæde og spadeventiler</v>
      </c>
      <c r="X590" t="str">
        <f t="shared" si="59"/>
        <v>c2,40_43,NavLev3_104</v>
      </c>
      <c r="Y590">
        <v>589</v>
      </c>
    </row>
    <row r="591" spans="1:25" x14ac:dyDescent="0.2">
      <c r="A591">
        <v>2</v>
      </c>
      <c r="B591" t="s">
        <v>46</v>
      </c>
      <c r="C591" t="s">
        <v>6784</v>
      </c>
      <c r="D591">
        <v>0</v>
      </c>
      <c r="E591" t="s">
        <v>3486</v>
      </c>
      <c r="F591" t="s">
        <v>7418</v>
      </c>
      <c r="G591">
        <v>2</v>
      </c>
      <c r="H591" t="s">
        <v>7429</v>
      </c>
      <c r="I591" t="s">
        <v>7430</v>
      </c>
      <c r="J591">
        <v>0</v>
      </c>
      <c r="K591" s="73" t="s">
        <v>7433</v>
      </c>
      <c r="L591" t="s">
        <v>7434</v>
      </c>
      <c r="M591" t="str">
        <f t="shared" si="54"/>
        <v>412200</v>
      </c>
      <c r="N591" t="str">
        <f t="shared" si="55"/>
        <v>412291</v>
      </c>
      <c r="O591" s="76" t="str">
        <f t="shared" si="56"/>
        <v>412200000</v>
      </c>
      <c r="P591" s="76" t="str">
        <f t="shared" si="57"/>
        <v>412291999</v>
      </c>
      <c r="Q591" t="s">
        <v>5515</v>
      </c>
      <c r="R591" t="s">
        <v>5530</v>
      </c>
      <c r="S591" t="s">
        <v>7423</v>
      </c>
      <c r="T591" t="s">
        <v>6784</v>
      </c>
      <c r="U591" t="s">
        <v>5531</v>
      </c>
      <c r="V591" t="s">
        <v>7424</v>
      </c>
      <c r="W591" t="str">
        <f t="shared" si="58"/>
        <v>Varme  |  Gruppe 40-43 Armaturer  |  Skyde-, sæde og spadeventiler</v>
      </c>
      <c r="X591" t="str">
        <f t="shared" si="59"/>
        <v>c2,40_43,NavLev3_104</v>
      </c>
      <c r="Y591">
        <v>590</v>
      </c>
    </row>
    <row r="592" spans="1:25" x14ac:dyDescent="0.2">
      <c r="A592">
        <v>2</v>
      </c>
      <c r="B592" t="s">
        <v>46</v>
      </c>
      <c r="C592" t="s">
        <v>6784</v>
      </c>
      <c r="D592">
        <v>0</v>
      </c>
      <c r="E592" t="s">
        <v>3486</v>
      </c>
      <c r="F592" t="s">
        <v>7418</v>
      </c>
      <c r="G592">
        <v>2</v>
      </c>
      <c r="H592" t="s">
        <v>7429</v>
      </c>
      <c r="I592" t="s">
        <v>7430</v>
      </c>
      <c r="J592">
        <v>0</v>
      </c>
      <c r="K592" s="73" t="s">
        <v>7435</v>
      </c>
      <c r="L592" t="s">
        <v>7436</v>
      </c>
      <c r="M592" t="str">
        <f t="shared" si="54"/>
        <v>412300</v>
      </c>
      <c r="N592" t="str">
        <f t="shared" si="55"/>
        <v>412457</v>
      </c>
      <c r="O592" s="76" t="str">
        <f t="shared" si="56"/>
        <v>412300000</v>
      </c>
      <c r="P592" s="76" t="str">
        <f t="shared" si="57"/>
        <v>412457999</v>
      </c>
      <c r="Q592" t="s">
        <v>5515</v>
      </c>
      <c r="R592" t="s">
        <v>5530</v>
      </c>
      <c r="S592" t="s">
        <v>7423</v>
      </c>
      <c r="T592" t="s">
        <v>6784</v>
      </c>
      <c r="U592" t="s">
        <v>5531</v>
      </c>
      <c r="V592" t="s">
        <v>7424</v>
      </c>
      <c r="W592" t="str">
        <f t="shared" si="58"/>
        <v>Varme  |  Gruppe 40-43 Armaturer  |  Skyde-, sæde og spadeventiler</v>
      </c>
      <c r="X592" t="str">
        <f t="shared" si="59"/>
        <v>c2,40_43,NavLev3_104</v>
      </c>
      <c r="Y592">
        <v>591</v>
      </c>
    </row>
    <row r="593" spans="1:25" x14ac:dyDescent="0.2">
      <c r="A593">
        <v>2</v>
      </c>
      <c r="B593" t="s">
        <v>46</v>
      </c>
      <c r="C593" t="s">
        <v>6784</v>
      </c>
      <c r="D593">
        <v>0</v>
      </c>
      <c r="E593" t="s">
        <v>3486</v>
      </c>
      <c r="F593" t="s">
        <v>7418</v>
      </c>
      <c r="G593">
        <v>2</v>
      </c>
      <c r="H593" t="s">
        <v>7429</v>
      </c>
      <c r="I593" t="s">
        <v>7430</v>
      </c>
      <c r="J593">
        <v>0</v>
      </c>
      <c r="K593" s="73" t="s">
        <v>7437</v>
      </c>
      <c r="L593" t="s">
        <v>7438</v>
      </c>
      <c r="M593" t="str">
        <f t="shared" si="54"/>
        <v>412500</v>
      </c>
      <c r="N593" t="str">
        <f t="shared" si="55"/>
        <v>412511</v>
      </c>
      <c r="O593" s="76" t="str">
        <f t="shared" si="56"/>
        <v>412500000</v>
      </c>
      <c r="P593" s="76" t="str">
        <f t="shared" si="57"/>
        <v>412511999</v>
      </c>
      <c r="Q593" t="s">
        <v>5515</v>
      </c>
      <c r="R593" t="s">
        <v>5530</v>
      </c>
      <c r="S593" t="s">
        <v>7423</v>
      </c>
      <c r="T593" t="s">
        <v>6784</v>
      </c>
      <c r="U593" t="s">
        <v>5531</v>
      </c>
      <c r="V593" t="s">
        <v>7424</v>
      </c>
      <c r="W593" t="str">
        <f t="shared" si="58"/>
        <v>Varme  |  Gruppe 40-43 Armaturer  |  Skyde-, sæde og spadeventiler</v>
      </c>
      <c r="X593" t="str">
        <f t="shared" si="59"/>
        <v>c2,40_43,NavLev3_104</v>
      </c>
      <c r="Y593">
        <v>592</v>
      </c>
    </row>
    <row r="594" spans="1:25" x14ac:dyDescent="0.2">
      <c r="A594">
        <v>2</v>
      </c>
      <c r="B594" t="s">
        <v>46</v>
      </c>
      <c r="C594" t="s">
        <v>6784</v>
      </c>
      <c r="D594">
        <v>0</v>
      </c>
      <c r="E594" t="s">
        <v>3486</v>
      </c>
      <c r="F594" t="s">
        <v>7418</v>
      </c>
      <c r="G594">
        <v>2</v>
      </c>
      <c r="H594" t="s">
        <v>7429</v>
      </c>
      <c r="I594" t="s">
        <v>7430</v>
      </c>
      <c r="J594">
        <v>0</v>
      </c>
      <c r="K594" s="73" t="s">
        <v>7439</v>
      </c>
      <c r="L594" t="s">
        <v>7440</v>
      </c>
      <c r="M594" t="str">
        <f t="shared" si="54"/>
        <v>412610</v>
      </c>
      <c r="N594" t="str">
        <f t="shared" si="55"/>
        <v>412799</v>
      </c>
      <c r="O594" s="76" t="str">
        <f t="shared" si="56"/>
        <v>412610000</v>
      </c>
      <c r="P594" s="76" t="str">
        <f t="shared" si="57"/>
        <v>412799999</v>
      </c>
      <c r="Q594" t="s">
        <v>5515</v>
      </c>
      <c r="R594" t="s">
        <v>5530</v>
      </c>
      <c r="S594" t="s">
        <v>7423</v>
      </c>
      <c r="T594" t="s">
        <v>6784</v>
      </c>
      <c r="U594" t="s">
        <v>5531</v>
      </c>
      <c r="V594" t="s">
        <v>7424</v>
      </c>
      <c r="W594" t="str">
        <f t="shared" si="58"/>
        <v>Varme  |  Gruppe 40-43 Armaturer  |  Skyde-, sæde og spadeventiler</v>
      </c>
      <c r="X594" t="str">
        <f t="shared" si="59"/>
        <v>c2,40_43,NavLev3_104</v>
      </c>
      <c r="Y594">
        <v>593</v>
      </c>
    </row>
    <row r="595" spans="1:25" x14ac:dyDescent="0.2">
      <c r="A595">
        <v>2</v>
      </c>
      <c r="B595" t="s">
        <v>46</v>
      </c>
      <c r="C595" t="s">
        <v>6784</v>
      </c>
      <c r="D595">
        <v>0</v>
      </c>
      <c r="E595" t="s">
        <v>3486</v>
      </c>
      <c r="F595" t="s">
        <v>7418</v>
      </c>
      <c r="G595">
        <v>2</v>
      </c>
      <c r="H595" t="s">
        <v>7429</v>
      </c>
      <c r="I595" t="s">
        <v>7430</v>
      </c>
      <c r="J595">
        <v>0</v>
      </c>
      <c r="K595" s="73" t="s">
        <v>7441</v>
      </c>
      <c r="L595" t="s">
        <v>7442</v>
      </c>
      <c r="M595" t="str">
        <f t="shared" si="54"/>
        <v>412880</v>
      </c>
      <c r="N595" t="str">
        <f t="shared" si="55"/>
        <v>413272</v>
      </c>
      <c r="O595" s="76" t="str">
        <f t="shared" si="56"/>
        <v>412880000</v>
      </c>
      <c r="P595" s="76" t="str">
        <f t="shared" si="57"/>
        <v>413272999</v>
      </c>
      <c r="Q595" t="s">
        <v>5515</v>
      </c>
      <c r="R595" t="s">
        <v>5530</v>
      </c>
      <c r="S595" t="s">
        <v>7423</v>
      </c>
      <c r="T595" t="s">
        <v>6784</v>
      </c>
      <c r="U595" t="s">
        <v>5531</v>
      </c>
      <c r="V595" t="s">
        <v>7424</v>
      </c>
      <c r="W595" t="str">
        <f t="shared" si="58"/>
        <v>Varme  |  Gruppe 40-43 Armaturer  |  Skyde-, sæde og spadeventiler</v>
      </c>
      <c r="X595" t="str">
        <f t="shared" si="59"/>
        <v>c2,40_43,NavLev3_104</v>
      </c>
      <c r="Y595">
        <v>594</v>
      </c>
    </row>
    <row r="596" spans="1:25" x14ac:dyDescent="0.2">
      <c r="A596">
        <v>2</v>
      </c>
      <c r="B596" t="s">
        <v>46</v>
      </c>
      <c r="C596" t="s">
        <v>6784</v>
      </c>
      <c r="D596">
        <v>0</v>
      </c>
      <c r="E596" t="s">
        <v>3486</v>
      </c>
      <c r="F596" t="s">
        <v>7418</v>
      </c>
      <c r="G596">
        <v>2</v>
      </c>
      <c r="H596" t="s">
        <v>7429</v>
      </c>
      <c r="I596" t="s">
        <v>7430</v>
      </c>
      <c r="J596">
        <v>0</v>
      </c>
      <c r="K596" s="73" t="s">
        <v>7443</v>
      </c>
      <c r="L596" t="s">
        <v>7444</v>
      </c>
      <c r="M596" t="str">
        <f t="shared" si="54"/>
        <v>413312</v>
      </c>
      <c r="N596" t="str">
        <f t="shared" si="55"/>
        <v>413333</v>
      </c>
      <c r="O596" s="76" t="str">
        <f t="shared" si="56"/>
        <v>413312000</v>
      </c>
      <c r="P596" s="76" t="str">
        <f t="shared" si="57"/>
        <v>413333999</v>
      </c>
      <c r="Q596" t="s">
        <v>5515</v>
      </c>
      <c r="R596" t="s">
        <v>5530</v>
      </c>
      <c r="S596" t="s">
        <v>7423</v>
      </c>
      <c r="T596" t="s">
        <v>6784</v>
      </c>
      <c r="U596" t="s">
        <v>5531</v>
      </c>
      <c r="V596" t="s">
        <v>7424</v>
      </c>
      <c r="W596" t="str">
        <f t="shared" si="58"/>
        <v>Varme  |  Gruppe 40-43 Armaturer  |  Skyde-, sæde og spadeventiler</v>
      </c>
      <c r="X596" t="str">
        <f t="shared" si="59"/>
        <v>c2,40_43,NavLev3_104</v>
      </c>
      <c r="Y596">
        <v>595</v>
      </c>
    </row>
    <row r="597" spans="1:25" x14ac:dyDescent="0.2">
      <c r="A597">
        <v>2</v>
      </c>
      <c r="B597" t="s">
        <v>46</v>
      </c>
      <c r="C597" t="s">
        <v>6784</v>
      </c>
      <c r="D597">
        <v>0</v>
      </c>
      <c r="E597" t="s">
        <v>3486</v>
      </c>
      <c r="F597" t="s">
        <v>7418</v>
      </c>
      <c r="G597">
        <v>2</v>
      </c>
      <c r="H597" t="s">
        <v>7429</v>
      </c>
      <c r="I597" t="s">
        <v>7430</v>
      </c>
      <c r="J597">
        <v>0</v>
      </c>
      <c r="K597" s="73" t="s">
        <v>7445</v>
      </c>
      <c r="L597" t="s">
        <v>7446</v>
      </c>
      <c r="M597" t="str">
        <f t="shared" si="54"/>
        <v>413414</v>
      </c>
      <c r="N597" t="str">
        <f t="shared" si="55"/>
        <v>413461</v>
      </c>
      <c r="O597" s="76" t="str">
        <f t="shared" si="56"/>
        <v>413414000</v>
      </c>
      <c r="P597" s="76" t="str">
        <f t="shared" si="57"/>
        <v>413461999</v>
      </c>
      <c r="Q597" t="s">
        <v>5515</v>
      </c>
      <c r="R597" t="s">
        <v>5530</v>
      </c>
      <c r="S597" t="s">
        <v>7423</v>
      </c>
      <c r="T597" t="s">
        <v>6784</v>
      </c>
      <c r="U597" t="s">
        <v>5531</v>
      </c>
      <c r="V597" t="s">
        <v>7424</v>
      </c>
      <c r="W597" t="str">
        <f t="shared" si="58"/>
        <v>Varme  |  Gruppe 40-43 Armaturer  |  Skyde-, sæde og spadeventiler</v>
      </c>
      <c r="X597" t="str">
        <f t="shared" si="59"/>
        <v>c2,40_43,NavLev3_104</v>
      </c>
      <c r="Y597">
        <v>596</v>
      </c>
    </row>
    <row r="598" spans="1:25" x14ac:dyDescent="0.2">
      <c r="A598">
        <v>2</v>
      </c>
      <c r="B598" t="s">
        <v>46</v>
      </c>
      <c r="C598" t="s">
        <v>6784</v>
      </c>
      <c r="D598">
        <v>0</v>
      </c>
      <c r="E598" t="s">
        <v>3486</v>
      </c>
      <c r="F598" t="s">
        <v>7418</v>
      </c>
      <c r="G598">
        <v>2</v>
      </c>
      <c r="H598" t="s">
        <v>7447</v>
      </c>
      <c r="I598" t="s">
        <v>7448</v>
      </c>
      <c r="J598">
        <v>0</v>
      </c>
      <c r="K598" s="73" t="s">
        <v>7449</v>
      </c>
      <c r="L598" t="s">
        <v>7450</v>
      </c>
      <c r="M598" t="str">
        <f t="shared" si="54"/>
        <v>415218</v>
      </c>
      <c r="N598" t="str">
        <f t="shared" si="55"/>
        <v>415663</v>
      </c>
      <c r="O598" s="76" t="str">
        <f t="shared" si="56"/>
        <v>415218000</v>
      </c>
      <c r="P598" s="76" t="str">
        <f t="shared" si="57"/>
        <v>415663999</v>
      </c>
      <c r="Q598" t="s">
        <v>5515</v>
      </c>
      <c r="R598" t="s">
        <v>5530</v>
      </c>
      <c r="S598" t="s">
        <v>7451</v>
      </c>
      <c r="T598" t="s">
        <v>6784</v>
      </c>
      <c r="U598" t="s">
        <v>5531</v>
      </c>
      <c r="V598" t="s">
        <v>7452</v>
      </c>
      <c r="W598" t="str">
        <f t="shared" si="58"/>
        <v>Varme  |  Gruppe 40-43 Armaturer  |  Membran- og butterflyventiler</v>
      </c>
      <c r="X598" t="str">
        <f t="shared" si="59"/>
        <v>c2,40_43,NavLev3_105</v>
      </c>
      <c r="Y598">
        <v>597</v>
      </c>
    </row>
    <row r="599" spans="1:25" x14ac:dyDescent="0.2">
      <c r="A599">
        <v>2</v>
      </c>
      <c r="B599" t="s">
        <v>46</v>
      </c>
      <c r="C599" t="s">
        <v>6784</v>
      </c>
      <c r="D599">
        <v>0</v>
      </c>
      <c r="E599" t="s">
        <v>3486</v>
      </c>
      <c r="F599" t="s">
        <v>7418</v>
      </c>
      <c r="G599">
        <v>2</v>
      </c>
      <c r="H599" t="s">
        <v>7447</v>
      </c>
      <c r="I599" t="s">
        <v>7448</v>
      </c>
      <c r="J599">
        <v>0</v>
      </c>
      <c r="K599" s="73" t="s">
        <v>7453</v>
      </c>
      <c r="L599" t="s">
        <v>7454</v>
      </c>
      <c r="M599" t="str">
        <f t="shared" si="54"/>
        <v>415700</v>
      </c>
      <c r="N599" t="str">
        <f t="shared" si="55"/>
        <v>415799</v>
      </c>
      <c r="O599" s="76" t="str">
        <f t="shared" si="56"/>
        <v>415700000</v>
      </c>
      <c r="P599" s="76" t="str">
        <f t="shared" si="57"/>
        <v>415799999</v>
      </c>
      <c r="Q599" t="s">
        <v>5515</v>
      </c>
      <c r="R599" t="s">
        <v>5530</v>
      </c>
      <c r="S599" t="s">
        <v>7451</v>
      </c>
      <c r="T599" t="s">
        <v>6784</v>
      </c>
      <c r="U599" t="s">
        <v>5531</v>
      </c>
      <c r="V599" t="s">
        <v>7452</v>
      </c>
      <c r="W599" t="str">
        <f t="shared" si="58"/>
        <v>Varme  |  Gruppe 40-43 Armaturer  |  Membran- og butterflyventiler</v>
      </c>
      <c r="X599" t="str">
        <f t="shared" si="59"/>
        <v>c2,40_43,NavLev3_105</v>
      </c>
      <c r="Y599">
        <v>598</v>
      </c>
    </row>
    <row r="600" spans="1:25" x14ac:dyDescent="0.2">
      <c r="A600">
        <v>2</v>
      </c>
      <c r="B600" t="s">
        <v>46</v>
      </c>
      <c r="C600" t="s">
        <v>6784</v>
      </c>
      <c r="D600">
        <v>0</v>
      </c>
      <c r="E600" t="s">
        <v>3486</v>
      </c>
      <c r="F600" t="s">
        <v>7418</v>
      </c>
      <c r="G600">
        <v>2</v>
      </c>
      <c r="H600" t="s">
        <v>7455</v>
      </c>
      <c r="I600" t="s">
        <v>7456</v>
      </c>
      <c r="J600">
        <v>0</v>
      </c>
      <c r="K600" s="73" t="s">
        <v>7457</v>
      </c>
      <c r="L600" t="s">
        <v>7458</v>
      </c>
      <c r="M600" t="str">
        <f t="shared" si="54"/>
        <v>415800</v>
      </c>
      <c r="N600" t="str">
        <f t="shared" si="55"/>
        <v>417199</v>
      </c>
      <c r="O600" s="76" t="str">
        <f t="shared" si="56"/>
        <v>415800000</v>
      </c>
      <c r="P600" s="76" t="str">
        <f t="shared" si="57"/>
        <v>417199999</v>
      </c>
      <c r="Q600" t="s">
        <v>5515</v>
      </c>
      <c r="R600" t="s">
        <v>5530</v>
      </c>
      <c r="S600" t="s">
        <v>7451</v>
      </c>
      <c r="T600" t="s">
        <v>6784</v>
      </c>
      <c r="U600" t="s">
        <v>5531</v>
      </c>
      <c r="V600" t="s">
        <v>7452</v>
      </c>
      <c r="W600" t="str">
        <f t="shared" si="58"/>
        <v>Varme  |  Gruppe 40-43 Armaturer  |  Membran- og butterflyventiler</v>
      </c>
      <c r="X600" t="str">
        <f t="shared" si="59"/>
        <v>c2,40_43,NavLev3_105</v>
      </c>
      <c r="Y600">
        <v>599</v>
      </c>
    </row>
    <row r="601" spans="1:25" x14ac:dyDescent="0.2">
      <c r="A601">
        <v>2</v>
      </c>
      <c r="B601" t="s">
        <v>46</v>
      </c>
      <c r="C601" t="s">
        <v>6784</v>
      </c>
      <c r="D601">
        <v>0</v>
      </c>
      <c r="E601" t="s">
        <v>3486</v>
      </c>
      <c r="F601" t="s">
        <v>7418</v>
      </c>
      <c r="G601">
        <v>2</v>
      </c>
      <c r="H601" t="s">
        <v>7459</v>
      </c>
      <c r="I601" t="s">
        <v>7460</v>
      </c>
      <c r="J601">
        <v>0</v>
      </c>
      <c r="K601" s="73" t="s">
        <v>7461</v>
      </c>
      <c r="L601" t="s">
        <v>7462</v>
      </c>
      <c r="M601" t="str">
        <f t="shared" si="54"/>
        <v>417300</v>
      </c>
      <c r="N601" t="str">
        <f t="shared" si="55"/>
        <v>417891</v>
      </c>
      <c r="O601" s="76" t="str">
        <f t="shared" si="56"/>
        <v>417300000</v>
      </c>
      <c r="P601" s="76" t="str">
        <f t="shared" si="57"/>
        <v>417891999</v>
      </c>
      <c r="Q601" t="s">
        <v>5515</v>
      </c>
      <c r="R601" t="s">
        <v>5530</v>
      </c>
      <c r="S601" t="s">
        <v>7463</v>
      </c>
      <c r="T601" t="s">
        <v>6784</v>
      </c>
      <c r="U601" t="s">
        <v>5531</v>
      </c>
      <c r="V601" t="s">
        <v>7464</v>
      </c>
      <c r="W601" t="str">
        <f t="shared" si="58"/>
        <v>Varme  |  Gruppe 40-43 Armaturer  |  Kuglehaner</v>
      </c>
      <c r="X601" t="str">
        <f t="shared" si="59"/>
        <v>c2,40_43,NavLev3_106</v>
      </c>
      <c r="Y601">
        <v>600</v>
      </c>
    </row>
    <row r="602" spans="1:25" x14ac:dyDescent="0.2">
      <c r="A602">
        <v>2</v>
      </c>
      <c r="B602" t="s">
        <v>46</v>
      </c>
      <c r="C602" t="s">
        <v>6784</v>
      </c>
      <c r="D602">
        <v>0</v>
      </c>
      <c r="E602" t="s">
        <v>3486</v>
      </c>
      <c r="F602" t="s">
        <v>7418</v>
      </c>
      <c r="G602">
        <v>2</v>
      </c>
      <c r="H602" t="s">
        <v>7459</v>
      </c>
      <c r="I602" t="s">
        <v>7460</v>
      </c>
      <c r="J602">
        <v>0</v>
      </c>
      <c r="K602" s="73" t="s">
        <v>7465</v>
      </c>
      <c r="L602" t="s">
        <v>7466</v>
      </c>
      <c r="M602" t="str">
        <f t="shared" si="54"/>
        <v>417907</v>
      </c>
      <c r="N602" t="str">
        <f t="shared" si="55"/>
        <v>418149</v>
      </c>
      <c r="O602" s="76" t="str">
        <f t="shared" si="56"/>
        <v>417907000</v>
      </c>
      <c r="P602" s="76" t="str">
        <f t="shared" si="57"/>
        <v>418149999</v>
      </c>
      <c r="Q602" t="s">
        <v>5515</v>
      </c>
      <c r="R602" t="s">
        <v>5530</v>
      </c>
      <c r="S602" t="s">
        <v>7463</v>
      </c>
      <c r="T602" t="s">
        <v>6784</v>
      </c>
      <c r="U602" t="s">
        <v>5531</v>
      </c>
      <c r="V602" t="s">
        <v>7464</v>
      </c>
      <c r="W602" t="str">
        <f t="shared" si="58"/>
        <v>Varme  |  Gruppe 40-43 Armaturer  |  Kuglehaner</v>
      </c>
      <c r="X602" t="str">
        <f t="shared" si="59"/>
        <v>c2,40_43,NavLev3_106</v>
      </c>
      <c r="Y602">
        <v>601</v>
      </c>
    </row>
    <row r="603" spans="1:25" x14ac:dyDescent="0.2">
      <c r="A603">
        <v>2</v>
      </c>
      <c r="B603" t="s">
        <v>46</v>
      </c>
      <c r="C603" t="s">
        <v>6784</v>
      </c>
      <c r="D603">
        <v>0</v>
      </c>
      <c r="E603" t="s">
        <v>3486</v>
      </c>
      <c r="F603" t="s">
        <v>7418</v>
      </c>
      <c r="G603">
        <v>2</v>
      </c>
      <c r="H603" t="s">
        <v>7459</v>
      </c>
      <c r="I603" t="s">
        <v>7460</v>
      </c>
      <c r="J603">
        <v>0</v>
      </c>
      <c r="K603" s="73" t="s">
        <v>7467</v>
      </c>
      <c r="L603" t="s">
        <v>7468</v>
      </c>
      <c r="M603" t="str">
        <f t="shared" si="54"/>
        <v>418150</v>
      </c>
      <c r="N603" t="str">
        <f t="shared" si="55"/>
        <v>418157</v>
      </c>
      <c r="O603" s="76" t="str">
        <f t="shared" si="56"/>
        <v>418150000</v>
      </c>
      <c r="P603" s="76" t="str">
        <f t="shared" si="57"/>
        <v>418157999</v>
      </c>
      <c r="Q603" t="s">
        <v>5515</v>
      </c>
      <c r="R603" t="s">
        <v>5530</v>
      </c>
      <c r="S603" t="s">
        <v>7463</v>
      </c>
      <c r="T603" t="s">
        <v>6784</v>
      </c>
      <c r="U603" t="s">
        <v>5531</v>
      </c>
      <c r="V603" t="s">
        <v>7464</v>
      </c>
      <c r="W603" t="str">
        <f t="shared" si="58"/>
        <v>Varme  |  Gruppe 40-43 Armaturer  |  Kuglehaner</v>
      </c>
      <c r="X603" t="str">
        <f t="shared" si="59"/>
        <v>c2,40_43,NavLev3_106</v>
      </c>
      <c r="Y603">
        <v>602</v>
      </c>
    </row>
    <row r="604" spans="1:25" x14ac:dyDescent="0.2">
      <c r="A604">
        <v>2</v>
      </c>
      <c r="B604" t="s">
        <v>46</v>
      </c>
      <c r="C604" t="s">
        <v>6784</v>
      </c>
      <c r="D604">
        <v>0</v>
      </c>
      <c r="E604" t="s">
        <v>3486</v>
      </c>
      <c r="F604" t="s">
        <v>7418</v>
      </c>
      <c r="G604">
        <v>2</v>
      </c>
      <c r="H604" t="s">
        <v>7459</v>
      </c>
      <c r="I604" t="s">
        <v>7460</v>
      </c>
      <c r="J604">
        <v>0</v>
      </c>
      <c r="K604" s="73" t="s">
        <v>7469</v>
      </c>
      <c r="L604" t="s">
        <v>7470</v>
      </c>
      <c r="M604" t="str">
        <f t="shared" si="54"/>
        <v>418158</v>
      </c>
      <c r="N604" t="str">
        <f t="shared" si="55"/>
        <v>418166</v>
      </c>
      <c r="O604" s="76" t="str">
        <f t="shared" si="56"/>
        <v>418158000</v>
      </c>
      <c r="P604" s="76" t="str">
        <f t="shared" si="57"/>
        <v>418166999</v>
      </c>
      <c r="Q604" t="s">
        <v>5515</v>
      </c>
      <c r="R604" t="s">
        <v>5530</v>
      </c>
      <c r="S604" t="s">
        <v>7463</v>
      </c>
      <c r="T604" t="s">
        <v>6784</v>
      </c>
      <c r="U604" t="s">
        <v>5531</v>
      </c>
      <c r="V604" t="s">
        <v>7464</v>
      </c>
      <c r="W604" t="str">
        <f t="shared" si="58"/>
        <v>Varme  |  Gruppe 40-43 Armaturer  |  Kuglehaner</v>
      </c>
      <c r="X604" t="str">
        <f t="shared" si="59"/>
        <v>c2,40_43,NavLev3_106</v>
      </c>
      <c r="Y604">
        <v>603</v>
      </c>
    </row>
    <row r="605" spans="1:25" x14ac:dyDescent="0.2">
      <c r="A605">
        <v>2</v>
      </c>
      <c r="B605" t="s">
        <v>46</v>
      </c>
      <c r="C605" t="s">
        <v>6784</v>
      </c>
      <c r="D605">
        <v>0</v>
      </c>
      <c r="E605" t="s">
        <v>3486</v>
      </c>
      <c r="F605" t="s">
        <v>7418</v>
      </c>
      <c r="G605">
        <v>2</v>
      </c>
      <c r="H605" t="s">
        <v>7459</v>
      </c>
      <c r="I605" t="s">
        <v>7460</v>
      </c>
      <c r="J605">
        <v>0</v>
      </c>
      <c r="K605" s="73" t="s">
        <v>7471</v>
      </c>
      <c r="L605" t="s">
        <v>7472</v>
      </c>
      <c r="M605" t="str">
        <f t="shared" si="54"/>
        <v>418167</v>
      </c>
      <c r="N605" t="str">
        <f t="shared" si="55"/>
        <v>418199</v>
      </c>
      <c r="O605" s="76" t="str">
        <f t="shared" si="56"/>
        <v>418167000</v>
      </c>
      <c r="P605" s="76" t="str">
        <f t="shared" si="57"/>
        <v>418199999</v>
      </c>
      <c r="Q605" t="s">
        <v>5515</v>
      </c>
      <c r="R605" t="s">
        <v>5530</v>
      </c>
      <c r="S605" t="s">
        <v>7463</v>
      </c>
      <c r="T605" t="s">
        <v>6784</v>
      </c>
      <c r="U605" t="s">
        <v>5531</v>
      </c>
      <c r="V605" t="s">
        <v>7464</v>
      </c>
      <c r="W605" t="str">
        <f t="shared" si="58"/>
        <v>Varme  |  Gruppe 40-43 Armaturer  |  Kuglehaner</v>
      </c>
      <c r="X605" t="str">
        <f t="shared" si="59"/>
        <v>c2,40_43,NavLev3_106</v>
      </c>
      <c r="Y605">
        <v>604</v>
      </c>
    </row>
    <row r="606" spans="1:25" x14ac:dyDescent="0.2">
      <c r="A606">
        <v>2</v>
      </c>
      <c r="B606" t="s">
        <v>46</v>
      </c>
      <c r="C606" t="s">
        <v>6784</v>
      </c>
      <c r="D606">
        <v>0</v>
      </c>
      <c r="E606" t="s">
        <v>3486</v>
      </c>
      <c r="F606" t="s">
        <v>7418</v>
      </c>
      <c r="G606">
        <v>2</v>
      </c>
      <c r="H606" t="s">
        <v>7459</v>
      </c>
      <c r="I606" t="s">
        <v>7460</v>
      </c>
      <c r="J606">
        <v>0</v>
      </c>
      <c r="K606" s="73" t="s">
        <v>7473</v>
      </c>
      <c r="L606" t="s">
        <v>7474</v>
      </c>
      <c r="M606" t="str">
        <f t="shared" si="54"/>
        <v>418207</v>
      </c>
      <c r="N606" t="str">
        <f t="shared" si="55"/>
        <v>418296</v>
      </c>
      <c r="O606" s="76" t="str">
        <f t="shared" si="56"/>
        <v>418207000</v>
      </c>
      <c r="P606" s="76" t="str">
        <f t="shared" si="57"/>
        <v>418296999</v>
      </c>
      <c r="Q606" t="s">
        <v>5515</v>
      </c>
      <c r="R606" t="s">
        <v>5530</v>
      </c>
      <c r="S606" t="s">
        <v>7463</v>
      </c>
      <c r="T606" t="s">
        <v>6784</v>
      </c>
      <c r="U606" t="s">
        <v>5531</v>
      </c>
      <c r="V606" t="s">
        <v>7464</v>
      </c>
      <c r="W606" t="str">
        <f t="shared" si="58"/>
        <v>Varme  |  Gruppe 40-43 Armaturer  |  Kuglehaner</v>
      </c>
      <c r="X606" t="str">
        <f t="shared" si="59"/>
        <v>c2,40_43,NavLev3_106</v>
      </c>
      <c r="Y606">
        <v>605</v>
      </c>
    </row>
    <row r="607" spans="1:25" x14ac:dyDescent="0.2">
      <c r="A607">
        <v>2</v>
      </c>
      <c r="B607" t="s">
        <v>46</v>
      </c>
      <c r="C607" t="s">
        <v>6784</v>
      </c>
      <c r="D607">
        <v>0</v>
      </c>
      <c r="E607" t="s">
        <v>3486</v>
      </c>
      <c r="F607" t="s">
        <v>7418</v>
      </c>
      <c r="G607">
        <v>2</v>
      </c>
      <c r="H607" t="s">
        <v>7459</v>
      </c>
      <c r="I607" t="s">
        <v>7460</v>
      </c>
      <c r="J607">
        <v>0</v>
      </c>
      <c r="K607" s="73" t="s">
        <v>7475</v>
      </c>
      <c r="L607" t="s">
        <v>7476</v>
      </c>
      <c r="M607" t="str">
        <f t="shared" si="54"/>
        <v>418298</v>
      </c>
      <c r="N607" t="str">
        <f t="shared" si="55"/>
        <v>418299</v>
      </c>
      <c r="O607" s="76" t="str">
        <f t="shared" si="56"/>
        <v>418298000</v>
      </c>
      <c r="P607" s="76" t="str">
        <f t="shared" si="57"/>
        <v>418299999</v>
      </c>
      <c r="Q607" t="s">
        <v>5515</v>
      </c>
      <c r="R607" t="s">
        <v>5530</v>
      </c>
      <c r="S607" t="s">
        <v>7463</v>
      </c>
      <c r="T607" t="s">
        <v>6784</v>
      </c>
      <c r="U607" t="s">
        <v>5531</v>
      </c>
      <c r="V607" t="s">
        <v>7464</v>
      </c>
      <c r="W607" t="str">
        <f t="shared" si="58"/>
        <v>Varme  |  Gruppe 40-43 Armaturer  |  Kuglehaner</v>
      </c>
      <c r="X607" t="str">
        <f t="shared" si="59"/>
        <v>c2,40_43,NavLev3_106</v>
      </c>
      <c r="Y607">
        <v>606</v>
      </c>
    </row>
    <row r="608" spans="1:25" x14ac:dyDescent="0.2">
      <c r="A608">
        <v>2</v>
      </c>
      <c r="B608" t="s">
        <v>46</v>
      </c>
      <c r="C608" t="s">
        <v>6784</v>
      </c>
      <c r="D608">
        <v>0</v>
      </c>
      <c r="E608" t="s">
        <v>3486</v>
      </c>
      <c r="F608" t="s">
        <v>7418</v>
      </c>
      <c r="G608">
        <v>2</v>
      </c>
      <c r="H608" t="s">
        <v>7459</v>
      </c>
      <c r="I608" t="s">
        <v>7460</v>
      </c>
      <c r="J608">
        <v>0</v>
      </c>
      <c r="K608" s="73" t="s">
        <v>7477</v>
      </c>
      <c r="L608" t="s">
        <v>7478</v>
      </c>
      <c r="M608" t="str">
        <f t="shared" si="54"/>
        <v>418303</v>
      </c>
      <c r="N608" t="str">
        <f t="shared" si="55"/>
        <v>418799</v>
      </c>
      <c r="O608" s="76" t="str">
        <f t="shared" si="56"/>
        <v>418303000</v>
      </c>
      <c r="P608" s="76" t="str">
        <f t="shared" si="57"/>
        <v>418799999</v>
      </c>
      <c r="Q608" t="s">
        <v>5515</v>
      </c>
      <c r="R608" t="s">
        <v>5530</v>
      </c>
      <c r="S608" t="s">
        <v>7463</v>
      </c>
      <c r="T608" t="s">
        <v>6784</v>
      </c>
      <c r="U608" t="s">
        <v>5531</v>
      </c>
      <c r="V608" t="s">
        <v>7464</v>
      </c>
      <c r="W608" t="str">
        <f t="shared" si="58"/>
        <v>Varme  |  Gruppe 40-43 Armaturer  |  Kuglehaner</v>
      </c>
      <c r="X608" t="str">
        <f t="shared" si="59"/>
        <v>c2,40_43,NavLev3_106</v>
      </c>
      <c r="Y608">
        <v>607</v>
      </c>
    </row>
    <row r="609" spans="1:25" x14ac:dyDescent="0.2">
      <c r="A609">
        <v>2</v>
      </c>
      <c r="B609" t="s">
        <v>46</v>
      </c>
      <c r="C609" t="s">
        <v>6784</v>
      </c>
      <c r="D609">
        <v>0</v>
      </c>
      <c r="E609" t="s">
        <v>3486</v>
      </c>
      <c r="F609" t="s">
        <v>7418</v>
      </c>
      <c r="G609">
        <v>2</v>
      </c>
      <c r="H609" t="s">
        <v>7459</v>
      </c>
      <c r="I609" t="s">
        <v>7460</v>
      </c>
      <c r="J609">
        <v>0</v>
      </c>
      <c r="K609" s="73" t="s">
        <v>7479</v>
      </c>
      <c r="L609" t="s">
        <v>7480</v>
      </c>
      <c r="M609" t="str">
        <f t="shared" si="54"/>
        <v>418811</v>
      </c>
      <c r="N609" t="str">
        <f t="shared" si="55"/>
        <v>418891</v>
      </c>
      <c r="O609" s="76" t="str">
        <f t="shared" si="56"/>
        <v>418811000</v>
      </c>
      <c r="P609" s="76" t="str">
        <f t="shared" si="57"/>
        <v>418891999</v>
      </c>
      <c r="Q609" t="s">
        <v>5515</v>
      </c>
      <c r="R609" t="s">
        <v>5530</v>
      </c>
      <c r="S609" t="s">
        <v>7463</v>
      </c>
      <c r="T609" t="s">
        <v>6784</v>
      </c>
      <c r="U609" t="s">
        <v>5531</v>
      </c>
      <c r="V609" t="s">
        <v>7464</v>
      </c>
      <c r="W609" t="str">
        <f t="shared" si="58"/>
        <v>Varme  |  Gruppe 40-43 Armaturer  |  Kuglehaner</v>
      </c>
      <c r="X609" t="str">
        <f t="shared" si="59"/>
        <v>c2,40_43,NavLev3_106</v>
      </c>
      <c r="Y609">
        <v>608</v>
      </c>
    </row>
    <row r="610" spans="1:25" x14ac:dyDescent="0.2">
      <c r="A610">
        <v>2</v>
      </c>
      <c r="B610" t="s">
        <v>46</v>
      </c>
      <c r="C610" t="s">
        <v>6784</v>
      </c>
      <c r="D610">
        <v>0</v>
      </c>
      <c r="E610" t="s">
        <v>3486</v>
      </c>
      <c r="F610" t="s">
        <v>7418</v>
      </c>
      <c r="G610">
        <v>2</v>
      </c>
      <c r="H610" t="s">
        <v>7459</v>
      </c>
      <c r="I610" t="s">
        <v>7460</v>
      </c>
      <c r="J610">
        <v>0</v>
      </c>
      <c r="K610" s="73" t="s">
        <v>7481</v>
      </c>
      <c r="L610" t="s">
        <v>7482</v>
      </c>
      <c r="M610" t="str">
        <f t="shared" si="54"/>
        <v>418900</v>
      </c>
      <c r="N610" t="str">
        <f t="shared" si="55"/>
        <v>419699</v>
      </c>
      <c r="O610" s="76" t="str">
        <f t="shared" si="56"/>
        <v>418900000</v>
      </c>
      <c r="P610" s="76" t="str">
        <f t="shared" si="57"/>
        <v>419699999</v>
      </c>
      <c r="Q610" t="s">
        <v>5515</v>
      </c>
      <c r="R610" t="s">
        <v>5530</v>
      </c>
      <c r="S610" t="s">
        <v>7463</v>
      </c>
      <c r="T610" t="s">
        <v>6784</v>
      </c>
      <c r="U610" t="s">
        <v>5531</v>
      </c>
      <c r="V610" t="s">
        <v>7464</v>
      </c>
      <c r="W610" t="str">
        <f t="shared" si="58"/>
        <v>Varme  |  Gruppe 40-43 Armaturer  |  Kuglehaner</v>
      </c>
      <c r="X610" t="str">
        <f t="shared" si="59"/>
        <v>c2,40_43,NavLev3_106</v>
      </c>
      <c r="Y610">
        <v>609</v>
      </c>
    </row>
    <row r="611" spans="1:25" x14ac:dyDescent="0.2">
      <c r="A611">
        <v>2</v>
      </c>
      <c r="B611" t="s">
        <v>46</v>
      </c>
      <c r="C611" t="s">
        <v>6784</v>
      </c>
      <c r="D611">
        <v>0</v>
      </c>
      <c r="E611" t="s">
        <v>3508</v>
      </c>
      <c r="F611" t="s">
        <v>7483</v>
      </c>
      <c r="G611">
        <v>2</v>
      </c>
      <c r="H611" t="s">
        <v>7484</v>
      </c>
      <c r="I611" t="s">
        <v>7485</v>
      </c>
      <c r="J611">
        <v>0</v>
      </c>
      <c r="K611" s="73" t="s">
        <v>7486</v>
      </c>
      <c r="L611" t="s">
        <v>7487</v>
      </c>
      <c r="M611" t="str">
        <f t="shared" si="54"/>
        <v>420545</v>
      </c>
      <c r="N611" t="str">
        <f t="shared" si="55"/>
        <v>420546</v>
      </c>
      <c r="O611" s="76" t="str">
        <f t="shared" si="56"/>
        <v>420545000</v>
      </c>
      <c r="P611" s="76" t="str">
        <f t="shared" si="57"/>
        <v>420546999</v>
      </c>
      <c r="Q611" t="s">
        <v>5515</v>
      </c>
      <c r="R611" t="s">
        <v>5530</v>
      </c>
      <c r="S611" t="s">
        <v>7463</v>
      </c>
      <c r="T611" t="s">
        <v>6784</v>
      </c>
      <c r="U611" t="s">
        <v>5531</v>
      </c>
      <c r="V611" t="s">
        <v>7464</v>
      </c>
      <c r="W611" t="str">
        <f t="shared" si="58"/>
        <v>Varme  |  Gruppe 40-43 Armaturer  |  Kuglehaner</v>
      </c>
      <c r="X611" t="str">
        <f t="shared" si="59"/>
        <v>c2,40_43,NavLev3_106</v>
      </c>
      <c r="Y611">
        <v>610</v>
      </c>
    </row>
    <row r="612" spans="1:25" x14ac:dyDescent="0.2">
      <c r="A612">
        <v>2</v>
      </c>
      <c r="B612" t="s">
        <v>46</v>
      </c>
      <c r="C612" t="s">
        <v>6784</v>
      </c>
      <c r="D612">
        <v>0</v>
      </c>
      <c r="E612" t="s">
        <v>3508</v>
      </c>
      <c r="F612" t="s">
        <v>7483</v>
      </c>
      <c r="G612">
        <v>2</v>
      </c>
      <c r="H612" t="s">
        <v>7484</v>
      </c>
      <c r="I612" t="s">
        <v>7485</v>
      </c>
      <c r="J612">
        <v>0</v>
      </c>
      <c r="K612" s="73" t="s">
        <v>7488</v>
      </c>
      <c r="L612" t="s">
        <v>7489</v>
      </c>
      <c r="M612" t="str">
        <f t="shared" si="54"/>
        <v>420802</v>
      </c>
      <c r="N612" t="str">
        <f t="shared" si="55"/>
        <v>420889</v>
      </c>
      <c r="O612" s="76" t="str">
        <f t="shared" si="56"/>
        <v>420802000</v>
      </c>
      <c r="P612" s="76" t="str">
        <f t="shared" si="57"/>
        <v>420889999</v>
      </c>
      <c r="Q612" t="s">
        <v>5515</v>
      </c>
      <c r="R612" t="s">
        <v>5530</v>
      </c>
      <c r="S612" t="s">
        <v>7463</v>
      </c>
      <c r="T612" t="s">
        <v>6784</v>
      </c>
      <c r="U612" t="s">
        <v>5531</v>
      </c>
      <c r="V612" t="s">
        <v>7464</v>
      </c>
      <c r="W612" t="str">
        <f t="shared" si="58"/>
        <v>Varme  |  Gruppe 40-43 Armaturer  |  Kuglehaner</v>
      </c>
      <c r="X612" t="str">
        <f t="shared" si="59"/>
        <v>c2,40_43,NavLev3_106</v>
      </c>
      <c r="Y612">
        <v>611</v>
      </c>
    </row>
    <row r="613" spans="1:25" x14ac:dyDescent="0.2">
      <c r="A613">
        <v>2</v>
      </c>
      <c r="B613" t="s">
        <v>46</v>
      </c>
      <c r="C613" t="s">
        <v>6784</v>
      </c>
      <c r="D613">
        <v>0</v>
      </c>
      <c r="E613" t="s">
        <v>3508</v>
      </c>
      <c r="F613" t="s">
        <v>7483</v>
      </c>
      <c r="G613">
        <v>2</v>
      </c>
      <c r="H613" t="s">
        <v>7490</v>
      </c>
      <c r="I613" t="s">
        <v>7491</v>
      </c>
      <c r="J613">
        <v>0</v>
      </c>
      <c r="K613" s="73" t="s">
        <v>7492</v>
      </c>
      <c r="L613" t="s">
        <v>7493</v>
      </c>
      <c r="M613" t="str">
        <f t="shared" si="54"/>
        <v>427072</v>
      </c>
      <c r="N613" t="str">
        <f t="shared" si="55"/>
        <v>427499</v>
      </c>
      <c r="O613" s="76" t="str">
        <f t="shared" si="56"/>
        <v>427072000</v>
      </c>
      <c r="P613" s="76" t="str">
        <f t="shared" si="57"/>
        <v>427499999</v>
      </c>
      <c r="Q613" t="s">
        <v>5515</v>
      </c>
      <c r="R613" t="s">
        <v>5530</v>
      </c>
      <c r="S613" t="s">
        <v>7463</v>
      </c>
      <c r="T613" t="s">
        <v>6784</v>
      </c>
      <c r="U613" t="s">
        <v>5531</v>
      </c>
      <c r="V613" t="s">
        <v>7464</v>
      </c>
      <c r="W613" t="str">
        <f t="shared" si="58"/>
        <v>Varme  |  Gruppe 40-43 Armaturer  |  Kuglehaner</v>
      </c>
      <c r="X613" t="str">
        <f t="shared" si="59"/>
        <v>c2,40_43,NavLev3_106</v>
      </c>
      <c r="Y613">
        <v>612</v>
      </c>
    </row>
    <row r="614" spans="1:25" x14ac:dyDescent="0.2">
      <c r="A614">
        <v>2</v>
      </c>
      <c r="B614" t="s">
        <v>46</v>
      </c>
      <c r="C614" t="s">
        <v>6784</v>
      </c>
      <c r="D614">
        <v>0</v>
      </c>
      <c r="E614" t="s">
        <v>3508</v>
      </c>
      <c r="F614" t="s">
        <v>7483</v>
      </c>
      <c r="G614">
        <v>2</v>
      </c>
      <c r="H614" t="s">
        <v>7490</v>
      </c>
      <c r="I614" t="s">
        <v>7491</v>
      </c>
      <c r="J614">
        <v>0</v>
      </c>
      <c r="K614" s="73" t="s">
        <v>7494</v>
      </c>
      <c r="L614" t="s">
        <v>7495</v>
      </c>
      <c r="M614" t="str">
        <f t="shared" si="54"/>
        <v>427807</v>
      </c>
      <c r="N614" t="str">
        <f t="shared" si="55"/>
        <v>429499</v>
      </c>
      <c r="O614" s="76" t="str">
        <f t="shared" si="56"/>
        <v>427807000</v>
      </c>
      <c r="P614" s="76" t="str">
        <f t="shared" si="57"/>
        <v>429499999</v>
      </c>
      <c r="Q614" t="s">
        <v>5515</v>
      </c>
      <c r="R614" t="s">
        <v>5530</v>
      </c>
      <c r="S614" t="s">
        <v>7463</v>
      </c>
      <c r="T614" t="s">
        <v>6784</v>
      </c>
      <c r="U614" t="s">
        <v>5531</v>
      </c>
      <c r="V614" t="s">
        <v>7464</v>
      </c>
      <c r="W614" t="str">
        <f t="shared" si="58"/>
        <v>Varme  |  Gruppe 40-43 Armaturer  |  Kuglehaner</v>
      </c>
      <c r="X614" t="str">
        <f t="shared" si="59"/>
        <v>c2,40_43,NavLev3_106</v>
      </c>
      <c r="Y614">
        <v>613</v>
      </c>
    </row>
    <row r="615" spans="1:25" x14ac:dyDescent="0.2">
      <c r="A615">
        <v>2</v>
      </c>
      <c r="B615" t="s">
        <v>46</v>
      </c>
      <c r="C615" t="s">
        <v>6784</v>
      </c>
      <c r="D615">
        <v>0</v>
      </c>
      <c r="E615" t="s">
        <v>3530</v>
      </c>
      <c r="F615" t="s">
        <v>7496</v>
      </c>
      <c r="G615">
        <v>2</v>
      </c>
      <c r="H615" t="s">
        <v>7497</v>
      </c>
      <c r="I615" t="s">
        <v>7498</v>
      </c>
      <c r="J615">
        <v>0</v>
      </c>
      <c r="K615" s="73" t="s">
        <v>7499</v>
      </c>
      <c r="L615" t="s">
        <v>7500</v>
      </c>
      <c r="M615" t="str">
        <f t="shared" si="54"/>
        <v>430100</v>
      </c>
      <c r="N615" t="str">
        <f t="shared" si="55"/>
        <v>431492</v>
      </c>
      <c r="O615" s="76" t="str">
        <f t="shared" si="56"/>
        <v>430100000</v>
      </c>
      <c r="P615" s="76" t="str">
        <f t="shared" si="57"/>
        <v>431492999</v>
      </c>
      <c r="Q615" t="s">
        <v>5515</v>
      </c>
      <c r="R615" t="s">
        <v>5530</v>
      </c>
      <c r="S615" t="s">
        <v>7501</v>
      </c>
      <c r="T615" t="s">
        <v>6784</v>
      </c>
      <c r="U615" t="s">
        <v>5531</v>
      </c>
      <c r="V615" t="s">
        <v>7502</v>
      </c>
      <c r="W615" t="str">
        <f t="shared" si="58"/>
        <v>Varme  |  Gruppe 40-43 Armaturer  |  Kontraventiler</v>
      </c>
      <c r="X615" t="str">
        <f t="shared" si="59"/>
        <v>c2,40_43,NavLev3_107</v>
      </c>
      <c r="Y615">
        <v>614</v>
      </c>
    </row>
    <row r="616" spans="1:25" x14ac:dyDescent="0.2">
      <c r="A616">
        <v>2</v>
      </c>
      <c r="B616" t="s">
        <v>46</v>
      </c>
      <c r="C616" t="s">
        <v>6784</v>
      </c>
      <c r="D616">
        <v>0</v>
      </c>
      <c r="E616" t="s">
        <v>3530</v>
      </c>
      <c r="F616" t="s">
        <v>7496</v>
      </c>
      <c r="G616">
        <v>2</v>
      </c>
      <c r="H616" t="s">
        <v>7503</v>
      </c>
      <c r="I616" t="s">
        <v>7504</v>
      </c>
      <c r="J616">
        <v>0</v>
      </c>
      <c r="K616" s="73" t="s">
        <v>7505</v>
      </c>
      <c r="L616" t="s">
        <v>7506</v>
      </c>
      <c r="M616" t="str">
        <f t="shared" si="54"/>
        <v>431510</v>
      </c>
      <c r="N616" t="str">
        <f t="shared" si="55"/>
        <v>431589</v>
      </c>
      <c r="O616" s="76" t="str">
        <f t="shared" si="56"/>
        <v>431510000</v>
      </c>
      <c r="P616" s="76" t="str">
        <f t="shared" si="57"/>
        <v>431589999</v>
      </c>
      <c r="Q616" t="s">
        <v>5515</v>
      </c>
      <c r="R616" t="s">
        <v>5530</v>
      </c>
      <c r="S616" t="s">
        <v>7507</v>
      </c>
      <c r="T616" t="s">
        <v>6784</v>
      </c>
      <c r="U616" t="s">
        <v>5531</v>
      </c>
      <c r="V616" t="s">
        <v>7508</v>
      </c>
      <c r="W616" t="str">
        <f t="shared" si="58"/>
        <v>Varme  |  Gruppe 40-43 Armaturer  |  Sikkerhedsventiler</v>
      </c>
      <c r="X616" t="str">
        <f t="shared" si="59"/>
        <v>c2,40_43,NavLev3_108</v>
      </c>
      <c r="Y616">
        <v>615</v>
      </c>
    </row>
    <row r="617" spans="1:25" x14ac:dyDescent="0.2">
      <c r="A617">
        <v>2</v>
      </c>
      <c r="B617" t="s">
        <v>46</v>
      </c>
      <c r="C617" t="s">
        <v>6784</v>
      </c>
      <c r="D617">
        <v>0</v>
      </c>
      <c r="E617" t="s">
        <v>3530</v>
      </c>
      <c r="F617" t="s">
        <v>7496</v>
      </c>
      <c r="G617">
        <v>2</v>
      </c>
      <c r="H617" t="s">
        <v>7503</v>
      </c>
      <c r="I617" t="s">
        <v>7504</v>
      </c>
      <c r="J617">
        <v>0</v>
      </c>
      <c r="K617" s="73" t="s">
        <v>7509</v>
      </c>
      <c r="L617" t="s">
        <v>7510</v>
      </c>
      <c r="M617" t="str">
        <f t="shared" si="54"/>
        <v>431611</v>
      </c>
      <c r="N617" s="74" t="str">
        <f t="shared" si="55"/>
        <v>431611</v>
      </c>
      <c r="O617" s="76" t="str">
        <f t="shared" si="56"/>
        <v>431611000</v>
      </c>
      <c r="P617" s="76" t="str">
        <f t="shared" si="57"/>
        <v>431611999</v>
      </c>
      <c r="Q617" t="s">
        <v>5515</v>
      </c>
      <c r="R617" t="s">
        <v>5530</v>
      </c>
      <c r="S617" t="s">
        <v>7507</v>
      </c>
      <c r="T617" t="s">
        <v>6784</v>
      </c>
      <c r="U617" t="s">
        <v>5531</v>
      </c>
      <c r="V617" t="s">
        <v>7508</v>
      </c>
      <c r="W617" t="str">
        <f t="shared" si="58"/>
        <v>Varme  |  Gruppe 40-43 Armaturer  |  Sikkerhedsventiler</v>
      </c>
      <c r="X617" t="str">
        <f t="shared" si="59"/>
        <v>c2,40_43,NavLev3_108</v>
      </c>
      <c r="Y617">
        <v>616</v>
      </c>
    </row>
    <row r="618" spans="1:25" x14ac:dyDescent="0.2">
      <c r="A618">
        <v>2</v>
      </c>
      <c r="B618" t="s">
        <v>46</v>
      </c>
      <c r="C618" t="s">
        <v>6784</v>
      </c>
      <c r="D618">
        <v>0</v>
      </c>
      <c r="E618" t="s">
        <v>3530</v>
      </c>
      <c r="F618" t="s">
        <v>7496</v>
      </c>
      <c r="G618">
        <v>2</v>
      </c>
      <c r="H618" t="s">
        <v>7511</v>
      </c>
      <c r="I618" t="s">
        <v>7512</v>
      </c>
      <c r="J618">
        <v>0</v>
      </c>
      <c r="K618" s="73" t="s">
        <v>7513</v>
      </c>
      <c r="L618" t="s">
        <v>7514</v>
      </c>
      <c r="M618" t="str">
        <f t="shared" si="54"/>
        <v>432015</v>
      </c>
      <c r="N618" t="str">
        <f t="shared" si="55"/>
        <v>432995</v>
      </c>
      <c r="O618" s="76" t="str">
        <f t="shared" si="56"/>
        <v>432015000</v>
      </c>
      <c r="P618" s="76" t="str">
        <f t="shared" si="57"/>
        <v>432995999</v>
      </c>
      <c r="Q618" t="s">
        <v>5515</v>
      </c>
      <c r="R618" t="s">
        <v>5530</v>
      </c>
      <c r="S618" t="s">
        <v>7507</v>
      </c>
      <c r="T618" t="s">
        <v>6784</v>
      </c>
      <c r="U618" t="s">
        <v>5531</v>
      </c>
      <c r="V618" t="s">
        <v>7508</v>
      </c>
      <c r="W618" t="str">
        <f t="shared" si="58"/>
        <v>Varme  |  Gruppe 40-43 Armaturer  |  Sikkerhedsventiler</v>
      </c>
      <c r="X618" t="str">
        <f t="shared" si="59"/>
        <v>c2,40_43,NavLev3_108</v>
      </c>
      <c r="Y618">
        <v>617</v>
      </c>
    </row>
    <row r="619" spans="1:25" x14ac:dyDescent="0.2">
      <c r="A619">
        <v>2</v>
      </c>
      <c r="B619" t="s">
        <v>46</v>
      </c>
      <c r="C619" t="s">
        <v>6784</v>
      </c>
      <c r="D619">
        <v>0</v>
      </c>
      <c r="E619" t="s">
        <v>3530</v>
      </c>
      <c r="F619" t="s">
        <v>7496</v>
      </c>
      <c r="G619">
        <v>2</v>
      </c>
      <c r="H619" t="s">
        <v>7515</v>
      </c>
      <c r="I619" t="s">
        <v>7516</v>
      </c>
      <c r="J619">
        <v>0</v>
      </c>
      <c r="K619" s="73" t="s">
        <v>7517</v>
      </c>
      <c r="L619" t="s">
        <v>7518</v>
      </c>
      <c r="M619" t="str">
        <f t="shared" si="54"/>
        <v>433002</v>
      </c>
      <c r="N619" t="str">
        <f t="shared" si="55"/>
        <v>433990</v>
      </c>
      <c r="O619" s="76" t="str">
        <f t="shared" si="56"/>
        <v>433002000</v>
      </c>
      <c r="P619" s="76" t="str">
        <f t="shared" si="57"/>
        <v>433990999</v>
      </c>
      <c r="Q619" t="s">
        <v>5515</v>
      </c>
      <c r="R619" t="s">
        <v>5530</v>
      </c>
      <c r="S619" t="s">
        <v>7519</v>
      </c>
      <c r="T619" t="s">
        <v>6784</v>
      </c>
      <c r="U619" t="s">
        <v>5531</v>
      </c>
      <c r="V619" t="s">
        <v>7520</v>
      </c>
      <c r="W619" t="str">
        <f t="shared" si="58"/>
        <v>Varme  |  Gruppe 40-43 Armaturer  |  Reduktionsventiler</v>
      </c>
      <c r="X619" t="str">
        <f t="shared" si="59"/>
        <v>c2,40_43,NavLev3_109</v>
      </c>
      <c r="Y619">
        <v>618</v>
      </c>
    </row>
    <row r="620" spans="1:25" x14ac:dyDescent="0.2">
      <c r="A620">
        <v>2</v>
      </c>
      <c r="B620" t="s">
        <v>46</v>
      </c>
      <c r="C620" t="s">
        <v>6784</v>
      </c>
      <c r="D620">
        <v>0</v>
      </c>
      <c r="E620" t="s">
        <v>3530</v>
      </c>
      <c r="F620" t="s">
        <v>7496</v>
      </c>
      <c r="G620">
        <v>2</v>
      </c>
      <c r="H620" t="s">
        <v>7521</v>
      </c>
      <c r="I620" t="s">
        <v>7522</v>
      </c>
      <c r="J620">
        <v>0</v>
      </c>
      <c r="K620" s="73" t="s">
        <v>7523</v>
      </c>
      <c r="L620" t="s">
        <v>7524</v>
      </c>
      <c r="M620" t="str">
        <f t="shared" si="54"/>
        <v>435501</v>
      </c>
      <c r="N620" t="str">
        <f t="shared" si="55"/>
        <v>435693</v>
      </c>
      <c r="O620" s="76" t="str">
        <f t="shared" si="56"/>
        <v>435501000</v>
      </c>
      <c r="P620" s="76" t="str">
        <f t="shared" si="57"/>
        <v>435693999</v>
      </c>
      <c r="Q620" t="s">
        <v>5515</v>
      </c>
      <c r="R620" t="s">
        <v>5530</v>
      </c>
      <c r="S620" t="s">
        <v>7525</v>
      </c>
      <c r="T620" t="s">
        <v>6784</v>
      </c>
      <c r="U620" t="s">
        <v>5531</v>
      </c>
      <c r="V620" t="s">
        <v>7526</v>
      </c>
      <c r="W620" t="str">
        <f t="shared" si="58"/>
        <v>Varme  |  Gruppe 40-43 Armaturer  |  Kompensatorer</v>
      </c>
      <c r="X620" t="str">
        <f t="shared" si="59"/>
        <v>c2,40_43,NavLev3_110</v>
      </c>
      <c r="Y620">
        <v>619</v>
      </c>
    </row>
    <row r="621" spans="1:25" x14ac:dyDescent="0.2">
      <c r="A621">
        <v>2</v>
      </c>
      <c r="B621" t="s">
        <v>46</v>
      </c>
      <c r="C621" t="s">
        <v>6784</v>
      </c>
      <c r="D621">
        <v>0</v>
      </c>
      <c r="E621" t="s">
        <v>3530</v>
      </c>
      <c r="F621" t="s">
        <v>7496</v>
      </c>
      <c r="G621">
        <v>2</v>
      </c>
      <c r="H621" t="s">
        <v>7521</v>
      </c>
      <c r="I621" t="s">
        <v>7522</v>
      </c>
      <c r="J621">
        <v>0</v>
      </c>
      <c r="K621" s="73" t="s">
        <v>7527</v>
      </c>
      <c r="L621" t="s">
        <v>7528</v>
      </c>
      <c r="M621" t="str">
        <f t="shared" si="54"/>
        <v>435712</v>
      </c>
      <c r="N621" t="str">
        <f t="shared" si="55"/>
        <v>435737</v>
      </c>
      <c r="O621" s="76" t="str">
        <f t="shared" si="56"/>
        <v>435712000</v>
      </c>
      <c r="P621" s="76" t="str">
        <f t="shared" si="57"/>
        <v>435737999</v>
      </c>
      <c r="Q621" t="s">
        <v>5515</v>
      </c>
      <c r="R621" t="s">
        <v>5530</v>
      </c>
      <c r="S621" t="s">
        <v>7525</v>
      </c>
      <c r="T621" t="s">
        <v>6784</v>
      </c>
      <c r="U621" t="s">
        <v>5531</v>
      </c>
      <c r="V621" t="s">
        <v>7526</v>
      </c>
      <c r="W621" t="str">
        <f t="shared" si="58"/>
        <v>Varme  |  Gruppe 40-43 Armaturer  |  Kompensatorer</v>
      </c>
      <c r="X621" t="str">
        <f t="shared" si="59"/>
        <v>c2,40_43,NavLev3_110</v>
      </c>
      <c r="Y621">
        <v>620</v>
      </c>
    </row>
    <row r="622" spans="1:25" x14ac:dyDescent="0.2">
      <c r="A622">
        <v>2</v>
      </c>
      <c r="B622" t="s">
        <v>46</v>
      </c>
      <c r="C622" t="s">
        <v>6784</v>
      </c>
      <c r="D622">
        <v>0</v>
      </c>
      <c r="E622" t="s">
        <v>3530</v>
      </c>
      <c r="F622" t="s">
        <v>7496</v>
      </c>
      <c r="G622">
        <v>2</v>
      </c>
      <c r="H622" t="s">
        <v>7521</v>
      </c>
      <c r="I622" t="s">
        <v>7522</v>
      </c>
      <c r="J622">
        <v>0</v>
      </c>
      <c r="K622" s="73" t="s">
        <v>7529</v>
      </c>
      <c r="L622" t="s">
        <v>7530</v>
      </c>
      <c r="M622" t="str">
        <f t="shared" si="54"/>
        <v>435762</v>
      </c>
      <c r="N622" t="str">
        <f t="shared" si="55"/>
        <v>435787</v>
      </c>
      <c r="O622" s="76" t="str">
        <f t="shared" si="56"/>
        <v>435762000</v>
      </c>
      <c r="P622" s="76" t="str">
        <f t="shared" si="57"/>
        <v>435787999</v>
      </c>
      <c r="Q622" t="s">
        <v>5515</v>
      </c>
      <c r="R622" t="s">
        <v>5530</v>
      </c>
      <c r="S622" t="s">
        <v>7525</v>
      </c>
      <c r="T622" t="s">
        <v>6784</v>
      </c>
      <c r="U622" t="s">
        <v>5531</v>
      </c>
      <c r="V622" t="s">
        <v>7526</v>
      </c>
      <c r="W622" t="str">
        <f t="shared" si="58"/>
        <v>Varme  |  Gruppe 40-43 Armaturer  |  Kompensatorer</v>
      </c>
      <c r="X622" t="str">
        <f t="shared" si="59"/>
        <v>c2,40_43,NavLev3_110</v>
      </c>
      <c r="Y622">
        <v>621</v>
      </c>
    </row>
    <row r="623" spans="1:25" x14ac:dyDescent="0.2">
      <c r="A623">
        <v>2</v>
      </c>
      <c r="B623" t="s">
        <v>46</v>
      </c>
      <c r="C623" t="s">
        <v>6784</v>
      </c>
      <c r="D623">
        <v>0</v>
      </c>
      <c r="E623" t="s">
        <v>3530</v>
      </c>
      <c r="F623" t="s">
        <v>7496</v>
      </c>
      <c r="G623">
        <v>2</v>
      </c>
      <c r="H623" t="s">
        <v>7521</v>
      </c>
      <c r="I623" t="s">
        <v>7522</v>
      </c>
      <c r="J623">
        <v>0</v>
      </c>
      <c r="K623" s="73" t="s">
        <v>7531</v>
      </c>
      <c r="L623" t="s">
        <v>7532</v>
      </c>
      <c r="M623" t="str">
        <f t="shared" si="54"/>
        <v>435901</v>
      </c>
      <c r="N623" t="str">
        <f t="shared" si="55"/>
        <v>435990</v>
      </c>
      <c r="O623" s="76" t="str">
        <f t="shared" si="56"/>
        <v>435901000</v>
      </c>
      <c r="P623" s="76" t="str">
        <f t="shared" si="57"/>
        <v>435990999</v>
      </c>
      <c r="Q623" t="s">
        <v>5515</v>
      </c>
      <c r="R623" t="s">
        <v>5530</v>
      </c>
      <c r="S623" t="s">
        <v>7525</v>
      </c>
      <c r="T623" t="s">
        <v>6784</v>
      </c>
      <c r="U623" t="s">
        <v>5531</v>
      </c>
      <c r="V623" t="s">
        <v>7526</v>
      </c>
      <c r="W623" t="str">
        <f t="shared" si="58"/>
        <v>Varme  |  Gruppe 40-43 Armaturer  |  Kompensatorer</v>
      </c>
      <c r="X623" t="str">
        <f t="shared" si="59"/>
        <v>c2,40_43,NavLev3_110</v>
      </c>
      <c r="Y623">
        <v>622</v>
      </c>
    </row>
    <row r="624" spans="1:25" x14ac:dyDescent="0.2">
      <c r="A624">
        <v>2</v>
      </c>
      <c r="B624" t="s">
        <v>46</v>
      </c>
      <c r="C624" t="s">
        <v>6784</v>
      </c>
      <c r="D624">
        <v>0</v>
      </c>
      <c r="E624" t="s">
        <v>3530</v>
      </c>
      <c r="F624" t="s">
        <v>7496</v>
      </c>
      <c r="G624">
        <v>2</v>
      </c>
      <c r="H624" t="s">
        <v>7521</v>
      </c>
      <c r="I624" t="s">
        <v>7522</v>
      </c>
      <c r="J624">
        <v>0</v>
      </c>
      <c r="K624" s="73" t="s">
        <v>7533</v>
      </c>
      <c r="L624" t="s">
        <v>7534</v>
      </c>
      <c r="M624" t="str">
        <f t="shared" si="54"/>
        <v>435998</v>
      </c>
      <c r="N624" s="74" t="str">
        <f t="shared" si="55"/>
        <v>435998</v>
      </c>
      <c r="O624" s="76" t="str">
        <f t="shared" si="56"/>
        <v>435998000</v>
      </c>
      <c r="P624" s="76" t="str">
        <f t="shared" si="57"/>
        <v>435998999</v>
      </c>
      <c r="Q624" t="s">
        <v>5515</v>
      </c>
      <c r="R624" t="s">
        <v>5530</v>
      </c>
      <c r="S624" t="s">
        <v>7525</v>
      </c>
      <c r="T624" t="s">
        <v>6784</v>
      </c>
      <c r="U624" t="s">
        <v>5531</v>
      </c>
      <c r="V624" t="s">
        <v>7526</v>
      </c>
      <c r="W624" t="str">
        <f t="shared" si="58"/>
        <v>Varme  |  Gruppe 40-43 Armaturer  |  Kompensatorer</v>
      </c>
      <c r="X624" t="str">
        <f t="shared" si="59"/>
        <v>c2,40_43,NavLev3_110</v>
      </c>
      <c r="Y624">
        <v>623</v>
      </c>
    </row>
    <row r="625" spans="1:25" x14ac:dyDescent="0.2">
      <c r="A625">
        <v>2</v>
      </c>
      <c r="B625" t="s">
        <v>46</v>
      </c>
      <c r="C625" t="s">
        <v>6784</v>
      </c>
      <c r="D625">
        <v>0</v>
      </c>
      <c r="E625" t="s">
        <v>3530</v>
      </c>
      <c r="F625" t="s">
        <v>7496</v>
      </c>
      <c r="G625">
        <v>2</v>
      </c>
      <c r="H625" t="s">
        <v>7535</v>
      </c>
      <c r="I625" t="s">
        <v>7536</v>
      </c>
      <c r="J625">
        <v>0</v>
      </c>
      <c r="K625" s="73" t="s">
        <v>7537</v>
      </c>
      <c r="L625" t="s">
        <v>7538</v>
      </c>
      <c r="M625" t="str">
        <f t="shared" si="54"/>
        <v>439420</v>
      </c>
      <c r="N625" t="str">
        <f t="shared" si="55"/>
        <v>439520</v>
      </c>
      <c r="O625" s="76" t="str">
        <f t="shared" si="56"/>
        <v>439420000</v>
      </c>
      <c r="P625" s="76" t="str">
        <f t="shared" si="57"/>
        <v>439520999</v>
      </c>
      <c r="Q625" t="s">
        <v>5515</v>
      </c>
      <c r="R625" t="s">
        <v>5530</v>
      </c>
      <c r="S625" t="s">
        <v>7539</v>
      </c>
      <c r="T625" t="s">
        <v>6784</v>
      </c>
      <c r="U625" t="s">
        <v>5531</v>
      </c>
      <c r="V625" t="s">
        <v>7540</v>
      </c>
      <c r="W625" t="str">
        <f t="shared" si="58"/>
        <v>Varme  |  Gruppe 40-43 Armaturer  |  Tilbehør til ventiler</v>
      </c>
      <c r="X625" t="str">
        <f t="shared" si="59"/>
        <v>c2,40_43,NavLev3_111</v>
      </c>
      <c r="Y625">
        <v>624</v>
      </c>
    </row>
    <row r="626" spans="1:25" x14ac:dyDescent="0.2">
      <c r="A626">
        <v>2</v>
      </c>
      <c r="B626" t="s">
        <v>46</v>
      </c>
      <c r="C626" t="s">
        <v>6784</v>
      </c>
      <c r="D626">
        <v>0</v>
      </c>
      <c r="E626" t="s">
        <v>3552</v>
      </c>
      <c r="F626" t="s">
        <v>7541</v>
      </c>
      <c r="G626">
        <v>2</v>
      </c>
      <c r="H626" t="s">
        <v>7542</v>
      </c>
      <c r="I626" t="s">
        <v>7543</v>
      </c>
      <c r="J626">
        <v>0</v>
      </c>
      <c r="K626" s="73" t="s">
        <v>7544</v>
      </c>
      <c r="L626" t="s">
        <v>7545</v>
      </c>
      <c r="M626" t="str">
        <f t="shared" si="54"/>
        <v>440405</v>
      </c>
      <c r="N626" t="str">
        <f t="shared" si="55"/>
        <v>441568</v>
      </c>
      <c r="O626" s="76" t="str">
        <f t="shared" si="56"/>
        <v>440405000</v>
      </c>
      <c r="P626" s="76" t="str">
        <f t="shared" si="57"/>
        <v>441568999</v>
      </c>
      <c r="Q626" t="s">
        <v>5515</v>
      </c>
      <c r="R626" t="s">
        <v>5532</v>
      </c>
      <c r="S626" t="s">
        <v>7546</v>
      </c>
      <c r="T626" t="s">
        <v>6784</v>
      </c>
      <c r="U626" t="s">
        <v>5533</v>
      </c>
      <c r="V626" t="s">
        <v>7547</v>
      </c>
      <c r="W626" t="str">
        <f t="shared" si="58"/>
        <v>Varme  |  Gruppe 44 Vandudladere  |  Vandudladere</v>
      </c>
      <c r="X626" t="str">
        <f t="shared" si="59"/>
        <v>c2,44_,NavLev3_112</v>
      </c>
      <c r="Y626">
        <v>625</v>
      </c>
    </row>
    <row r="627" spans="1:25" x14ac:dyDescent="0.2">
      <c r="A627">
        <v>2</v>
      </c>
      <c r="B627" t="s">
        <v>46</v>
      </c>
      <c r="C627" t="s">
        <v>6784</v>
      </c>
      <c r="D627">
        <v>0</v>
      </c>
      <c r="E627" t="s">
        <v>3552</v>
      </c>
      <c r="F627" t="s">
        <v>7541</v>
      </c>
      <c r="G627">
        <v>2</v>
      </c>
      <c r="H627" t="s">
        <v>7542</v>
      </c>
      <c r="I627" t="s">
        <v>7543</v>
      </c>
      <c r="J627">
        <v>0</v>
      </c>
      <c r="K627" s="73" t="s">
        <v>7548</v>
      </c>
      <c r="L627" t="s">
        <v>7549</v>
      </c>
      <c r="M627" t="str">
        <f t="shared" si="54"/>
        <v>442951</v>
      </c>
      <c r="N627" t="str">
        <f t="shared" si="55"/>
        <v>442971</v>
      </c>
      <c r="O627" s="76" t="str">
        <f t="shared" si="56"/>
        <v>442951000</v>
      </c>
      <c r="P627" s="76" t="str">
        <f t="shared" si="57"/>
        <v>442971999</v>
      </c>
      <c r="Q627" t="s">
        <v>5515</v>
      </c>
      <c r="R627" t="s">
        <v>5532</v>
      </c>
      <c r="S627" t="s">
        <v>7546</v>
      </c>
      <c r="T627" t="s">
        <v>6784</v>
      </c>
      <c r="U627" t="s">
        <v>5533</v>
      </c>
      <c r="V627" t="s">
        <v>7547</v>
      </c>
      <c r="W627" t="str">
        <f t="shared" si="58"/>
        <v>Varme  |  Gruppe 44 Vandudladere  |  Vandudladere</v>
      </c>
      <c r="X627" t="str">
        <f t="shared" si="59"/>
        <v>c2,44_,NavLev3_112</v>
      </c>
      <c r="Y627">
        <v>626</v>
      </c>
    </row>
    <row r="628" spans="1:25" x14ac:dyDescent="0.2">
      <c r="A628">
        <v>2</v>
      </c>
      <c r="B628" t="s">
        <v>46</v>
      </c>
      <c r="C628" t="s">
        <v>6784</v>
      </c>
      <c r="D628">
        <v>0</v>
      </c>
      <c r="E628" t="s">
        <v>3552</v>
      </c>
      <c r="F628" t="s">
        <v>7541</v>
      </c>
      <c r="G628">
        <v>2</v>
      </c>
      <c r="H628" t="s">
        <v>7542</v>
      </c>
      <c r="I628" t="s">
        <v>7543</v>
      </c>
      <c r="J628">
        <v>0</v>
      </c>
      <c r="K628" s="73" t="s">
        <v>7550</v>
      </c>
      <c r="L628" t="s">
        <v>7551</v>
      </c>
      <c r="M628" t="str">
        <f t="shared" si="54"/>
        <v>443021</v>
      </c>
      <c r="N628" t="str">
        <f t="shared" si="55"/>
        <v>444627</v>
      </c>
      <c r="O628" s="76" t="str">
        <f t="shared" si="56"/>
        <v>443021000</v>
      </c>
      <c r="P628" s="76" t="str">
        <f t="shared" si="57"/>
        <v>444627999</v>
      </c>
      <c r="Q628" t="s">
        <v>5515</v>
      </c>
      <c r="R628" t="s">
        <v>5532</v>
      </c>
      <c r="S628" t="s">
        <v>7546</v>
      </c>
      <c r="T628" t="s">
        <v>6784</v>
      </c>
      <c r="U628" t="s">
        <v>5533</v>
      </c>
      <c r="V628" t="s">
        <v>7547</v>
      </c>
      <c r="W628" t="str">
        <f t="shared" si="58"/>
        <v>Varme  |  Gruppe 44 Vandudladere  |  Vandudladere</v>
      </c>
      <c r="X628" t="str">
        <f t="shared" si="59"/>
        <v>c2,44_,NavLev3_112</v>
      </c>
      <c r="Y628">
        <v>627</v>
      </c>
    </row>
    <row r="629" spans="1:25" x14ac:dyDescent="0.2">
      <c r="A629">
        <v>2</v>
      </c>
      <c r="B629" t="s">
        <v>46</v>
      </c>
      <c r="C629" t="s">
        <v>6784</v>
      </c>
      <c r="D629">
        <v>0</v>
      </c>
      <c r="E629" t="s">
        <v>3552</v>
      </c>
      <c r="F629" t="s">
        <v>7541</v>
      </c>
      <c r="G629">
        <v>2</v>
      </c>
      <c r="H629" t="s">
        <v>7552</v>
      </c>
      <c r="I629" t="s">
        <v>7553</v>
      </c>
      <c r="J629">
        <v>0</v>
      </c>
      <c r="K629" s="73" t="s">
        <v>8977</v>
      </c>
      <c r="L629" t="s">
        <v>8978</v>
      </c>
      <c r="M629" t="str">
        <f t="shared" si="54"/>
        <v>447000</v>
      </c>
      <c r="N629" t="str">
        <f t="shared" si="55"/>
        <v>447999</v>
      </c>
      <c r="O629" s="76" t="str">
        <f t="shared" si="56"/>
        <v>447000000</v>
      </c>
      <c r="P629" s="76" t="str">
        <f t="shared" si="57"/>
        <v>447999999</v>
      </c>
      <c r="Q629" t="s">
        <v>5515</v>
      </c>
      <c r="R629" t="s">
        <v>5532</v>
      </c>
      <c r="S629" t="s">
        <v>7554</v>
      </c>
      <c r="T629" t="s">
        <v>6784</v>
      </c>
      <c r="U629" t="s">
        <v>5533</v>
      </c>
      <c r="V629" t="s">
        <v>7555</v>
      </c>
      <c r="W629" t="str">
        <f t="shared" si="58"/>
        <v>Varme  |  Gruppe 44 Vandudladere  |  Luftudladere</v>
      </c>
      <c r="X629" t="str">
        <f t="shared" si="59"/>
        <v>c2,44_,NavLev3_113</v>
      </c>
      <c r="Y629">
        <v>628</v>
      </c>
    </row>
    <row r="630" spans="1:25" x14ac:dyDescent="0.2">
      <c r="A630">
        <v>2</v>
      </c>
      <c r="B630" t="s">
        <v>46</v>
      </c>
      <c r="C630" t="s">
        <v>6784</v>
      </c>
      <c r="D630">
        <v>0</v>
      </c>
      <c r="E630" t="s">
        <v>3552</v>
      </c>
      <c r="F630" t="s">
        <v>7541</v>
      </c>
      <c r="G630">
        <v>2</v>
      </c>
      <c r="H630" t="s">
        <v>7556</v>
      </c>
      <c r="I630" t="s">
        <v>7557</v>
      </c>
      <c r="J630">
        <v>0</v>
      </c>
      <c r="K630" s="73" t="s">
        <v>7558</v>
      </c>
      <c r="L630" t="s">
        <v>7559</v>
      </c>
      <c r="M630" t="str">
        <f t="shared" si="54"/>
        <v>448260</v>
      </c>
      <c r="N630" t="str">
        <f t="shared" si="55"/>
        <v>448288</v>
      </c>
      <c r="O630" s="76" t="str">
        <f t="shared" si="56"/>
        <v>448260000</v>
      </c>
      <c r="P630" s="76" t="str">
        <f t="shared" si="57"/>
        <v>448288999</v>
      </c>
      <c r="Q630" t="s">
        <v>5515</v>
      </c>
      <c r="R630" t="s">
        <v>5532</v>
      </c>
      <c r="S630" t="s">
        <v>7560</v>
      </c>
      <c r="T630" t="s">
        <v>6784</v>
      </c>
      <c r="U630" t="s">
        <v>5533</v>
      </c>
      <c r="V630" t="s">
        <v>7561</v>
      </c>
      <c r="W630" t="str">
        <f t="shared" si="58"/>
        <v>Varme  |  Gruppe 44 Vandudladere  |  Inspektionsglas og separatorer</v>
      </c>
      <c r="X630" t="str">
        <f t="shared" si="59"/>
        <v>c2,44_,NavLev3_114</v>
      </c>
      <c r="Y630">
        <v>629</v>
      </c>
    </row>
    <row r="631" spans="1:25" x14ac:dyDescent="0.2">
      <c r="A631">
        <v>2</v>
      </c>
      <c r="B631" t="s">
        <v>46</v>
      </c>
      <c r="C631" t="s">
        <v>6784</v>
      </c>
      <c r="D631">
        <v>0</v>
      </c>
      <c r="E631" t="s">
        <v>3552</v>
      </c>
      <c r="F631" t="s">
        <v>7541</v>
      </c>
      <c r="G631">
        <v>2</v>
      </c>
      <c r="H631" t="s">
        <v>7556</v>
      </c>
      <c r="I631" t="s">
        <v>7557</v>
      </c>
      <c r="J631">
        <v>0</v>
      </c>
      <c r="K631" s="73" t="s">
        <v>7562</v>
      </c>
      <c r="L631" t="s">
        <v>7563</v>
      </c>
      <c r="M631" t="str">
        <f t="shared" si="54"/>
        <v>448402</v>
      </c>
      <c r="N631" t="str">
        <f t="shared" si="55"/>
        <v>448421</v>
      </c>
      <c r="O631" s="76" t="str">
        <f t="shared" si="56"/>
        <v>448402000</v>
      </c>
      <c r="P631" s="76" t="str">
        <f t="shared" si="57"/>
        <v>448421999</v>
      </c>
      <c r="Q631" t="s">
        <v>5515</v>
      </c>
      <c r="R631" t="s">
        <v>5532</v>
      </c>
      <c r="S631" t="s">
        <v>7560</v>
      </c>
      <c r="T631" t="s">
        <v>6784</v>
      </c>
      <c r="U631" t="s">
        <v>5533</v>
      </c>
      <c r="V631" t="s">
        <v>7561</v>
      </c>
      <c r="W631" t="str">
        <f t="shared" si="58"/>
        <v>Varme  |  Gruppe 44 Vandudladere  |  Inspektionsglas og separatorer</v>
      </c>
      <c r="X631" t="str">
        <f t="shared" si="59"/>
        <v>c2,44_,NavLev3_114</v>
      </c>
      <c r="Y631">
        <v>630</v>
      </c>
    </row>
    <row r="632" spans="1:25" x14ac:dyDescent="0.2">
      <c r="A632">
        <v>2</v>
      </c>
      <c r="B632" t="s">
        <v>46</v>
      </c>
      <c r="C632" t="s">
        <v>6784</v>
      </c>
      <c r="D632">
        <v>0</v>
      </c>
      <c r="E632" t="s">
        <v>3552</v>
      </c>
      <c r="F632" t="s">
        <v>7541</v>
      </c>
      <c r="G632">
        <v>2</v>
      </c>
      <c r="H632" t="s">
        <v>7564</v>
      </c>
      <c r="I632" t="s">
        <v>7565</v>
      </c>
      <c r="J632">
        <v>0</v>
      </c>
      <c r="K632" s="73" t="s">
        <v>7566</v>
      </c>
      <c r="L632" t="s">
        <v>7567</v>
      </c>
      <c r="M632" t="str">
        <f t="shared" si="54"/>
        <v>448801</v>
      </c>
      <c r="N632" t="str">
        <f t="shared" si="55"/>
        <v>448806</v>
      </c>
      <c r="O632" s="76" t="str">
        <f t="shared" si="56"/>
        <v>448801000</v>
      </c>
      <c r="P632" s="76" t="str">
        <f t="shared" si="57"/>
        <v>448806999</v>
      </c>
      <c r="Q632" t="s">
        <v>5515</v>
      </c>
      <c r="R632" t="s">
        <v>5532</v>
      </c>
      <c r="S632" t="s">
        <v>7560</v>
      </c>
      <c r="T632" t="s">
        <v>6784</v>
      </c>
      <c r="U632" t="s">
        <v>5533</v>
      </c>
      <c r="V632" t="s">
        <v>7561</v>
      </c>
      <c r="W632" t="str">
        <f t="shared" si="58"/>
        <v>Varme  |  Gruppe 44 Vandudladere  |  Inspektionsglas og separatorer</v>
      </c>
      <c r="X632" t="str">
        <f t="shared" si="59"/>
        <v>c2,44_,NavLev3_114</v>
      </c>
      <c r="Y632">
        <v>631</v>
      </c>
    </row>
    <row r="633" spans="1:25" x14ac:dyDescent="0.2">
      <c r="A633">
        <v>2</v>
      </c>
      <c r="B633" t="s">
        <v>46</v>
      </c>
      <c r="C633" t="s">
        <v>6784</v>
      </c>
      <c r="D633">
        <v>0</v>
      </c>
      <c r="E633" t="s">
        <v>3552</v>
      </c>
      <c r="F633" t="s">
        <v>7541</v>
      </c>
      <c r="G633">
        <v>2</v>
      </c>
      <c r="H633" t="s">
        <v>7568</v>
      </c>
      <c r="I633" t="s">
        <v>7569</v>
      </c>
      <c r="J633">
        <v>0</v>
      </c>
      <c r="K633" s="73" t="s">
        <v>7570</v>
      </c>
      <c r="L633" t="s">
        <v>7571</v>
      </c>
      <c r="M633" t="str">
        <f t="shared" si="54"/>
        <v>449054</v>
      </c>
      <c r="N633" t="str">
        <f t="shared" si="55"/>
        <v>449062</v>
      </c>
      <c r="O633" s="76" t="str">
        <f t="shared" si="56"/>
        <v>449054000</v>
      </c>
      <c r="P633" s="76" t="str">
        <f t="shared" si="57"/>
        <v>449062999</v>
      </c>
      <c r="Q633" t="s">
        <v>5515</v>
      </c>
      <c r="R633" t="s">
        <v>5532</v>
      </c>
      <c r="S633" t="s">
        <v>7560</v>
      </c>
      <c r="T633" t="s">
        <v>6784</v>
      </c>
      <c r="U633" t="s">
        <v>5533</v>
      </c>
      <c r="V633" t="s">
        <v>7561</v>
      </c>
      <c r="W633" t="str">
        <f t="shared" si="58"/>
        <v>Varme  |  Gruppe 44 Vandudladere  |  Inspektionsglas og separatorer</v>
      </c>
      <c r="X633" t="str">
        <f t="shared" si="59"/>
        <v>c2,44_,NavLev3_114</v>
      </c>
      <c r="Y633">
        <v>632</v>
      </c>
    </row>
    <row r="634" spans="1:25" x14ac:dyDescent="0.2">
      <c r="A634">
        <v>2</v>
      </c>
      <c r="B634" t="s">
        <v>46</v>
      </c>
      <c r="C634" t="s">
        <v>6784</v>
      </c>
      <c r="D634">
        <v>0</v>
      </c>
      <c r="E634" t="s">
        <v>3552</v>
      </c>
      <c r="F634" t="s">
        <v>7541</v>
      </c>
      <c r="G634">
        <v>2</v>
      </c>
      <c r="H634" t="s">
        <v>7572</v>
      </c>
      <c r="I634" t="s">
        <v>7573</v>
      </c>
      <c r="J634">
        <v>0</v>
      </c>
      <c r="K634" s="73" t="s">
        <v>7574</v>
      </c>
      <c r="L634" t="s">
        <v>7575</v>
      </c>
      <c r="M634" t="str">
        <f t="shared" si="54"/>
        <v>449109</v>
      </c>
      <c r="N634" t="str">
        <f t="shared" si="55"/>
        <v>449120</v>
      </c>
      <c r="O634" s="76" t="str">
        <f t="shared" si="56"/>
        <v>449109000</v>
      </c>
      <c r="P634" s="76" t="str">
        <f t="shared" si="57"/>
        <v>449120999</v>
      </c>
      <c r="Q634" t="s">
        <v>5515</v>
      </c>
      <c r="R634" t="s">
        <v>5532</v>
      </c>
      <c r="S634" t="s">
        <v>7576</v>
      </c>
      <c r="T634" t="s">
        <v>6784</v>
      </c>
      <c r="U634" t="s">
        <v>5533</v>
      </c>
      <c r="V634" t="s">
        <v>7577</v>
      </c>
      <c r="W634" t="str">
        <f t="shared" si="58"/>
        <v>Varme  |  Gruppe 44 Vandudladere  |  Snavssamlere</v>
      </c>
      <c r="X634" t="str">
        <f t="shared" si="59"/>
        <v>c2,44_,NavLev3_115</v>
      </c>
      <c r="Y634">
        <v>633</v>
      </c>
    </row>
    <row r="635" spans="1:25" x14ac:dyDescent="0.2">
      <c r="A635">
        <v>2</v>
      </c>
      <c r="B635" t="s">
        <v>46</v>
      </c>
      <c r="C635" t="s">
        <v>6784</v>
      </c>
      <c r="D635">
        <v>0</v>
      </c>
      <c r="E635" t="s">
        <v>3552</v>
      </c>
      <c r="F635" t="s">
        <v>7541</v>
      </c>
      <c r="G635">
        <v>2</v>
      </c>
      <c r="H635" t="s">
        <v>7572</v>
      </c>
      <c r="I635" t="s">
        <v>7573</v>
      </c>
      <c r="J635">
        <v>0</v>
      </c>
      <c r="K635" s="73" t="s">
        <v>7578</v>
      </c>
      <c r="L635" t="s">
        <v>7579</v>
      </c>
      <c r="M635" t="str">
        <f t="shared" si="54"/>
        <v>449122</v>
      </c>
      <c r="N635" s="74" t="str">
        <f t="shared" si="55"/>
        <v>449122</v>
      </c>
      <c r="O635" s="76" t="str">
        <f t="shared" si="56"/>
        <v>449122000</v>
      </c>
      <c r="P635" s="76" t="str">
        <f t="shared" si="57"/>
        <v>449122999</v>
      </c>
      <c r="Q635" t="s">
        <v>5515</v>
      </c>
      <c r="R635" t="s">
        <v>5532</v>
      </c>
      <c r="S635" t="s">
        <v>7576</v>
      </c>
      <c r="T635" t="s">
        <v>6784</v>
      </c>
      <c r="U635" t="s">
        <v>5533</v>
      </c>
      <c r="V635" t="s">
        <v>7577</v>
      </c>
      <c r="W635" t="str">
        <f t="shared" si="58"/>
        <v>Varme  |  Gruppe 44 Vandudladere  |  Snavssamlere</v>
      </c>
      <c r="X635" t="str">
        <f t="shared" si="59"/>
        <v>c2,44_,NavLev3_115</v>
      </c>
      <c r="Y635">
        <v>634</v>
      </c>
    </row>
    <row r="636" spans="1:25" x14ac:dyDescent="0.2">
      <c r="A636">
        <v>2</v>
      </c>
      <c r="B636" t="s">
        <v>46</v>
      </c>
      <c r="C636" t="s">
        <v>6784</v>
      </c>
      <c r="D636">
        <v>0</v>
      </c>
      <c r="E636" t="s">
        <v>3552</v>
      </c>
      <c r="F636" t="s">
        <v>7541</v>
      </c>
      <c r="G636">
        <v>2</v>
      </c>
      <c r="H636" t="s">
        <v>7572</v>
      </c>
      <c r="I636" t="s">
        <v>7573</v>
      </c>
      <c r="J636">
        <v>0</v>
      </c>
      <c r="K636" s="73" t="s">
        <v>7580</v>
      </c>
      <c r="L636" t="s">
        <v>7581</v>
      </c>
      <c r="M636" t="str">
        <f t="shared" si="54"/>
        <v>449124</v>
      </c>
      <c r="N636" t="str">
        <f t="shared" si="55"/>
        <v>449795</v>
      </c>
      <c r="O636" s="76" t="str">
        <f t="shared" si="56"/>
        <v>449124000</v>
      </c>
      <c r="P636" s="76" t="str">
        <f t="shared" si="57"/>
        <v>449795999</v>
      </c>
      <c r="Q636" t="s">
        <v>5515</v>
      </c>
      <c r="R636" t="s">
        <v>5532</v>
      </c>
      <c r="S636" t="s">
        <v>7576</v>
      </c>
      <c r="T636" t="s">
        <v>6784</v>
      </c>
      <c r="U636" t="s">
        <v>5533</v>
      </c>
      <c r="V636" t="s">
        <v>7577</v>
      </c>
      <c r="W636" t="str">
        <f t="shared" si="58"/>
        <v>Varme  |  Gruppe 44 Vandudladere  |  Snavssamlere</v>
      </c>
      <c r="X636" t="str">
        <f t="shared" si="59"/>
        <v>c2,44_,NavLev3_115</v>
      </c>
      <c r="Y636">
        <v>635</v>
      </c>
    </row>
    <row r="637" spans="1:25" x14ac:dyDescent="0.2">
      <c r="A637">
        <v>2</v>
      </c>
      <c r="B637" t="s">
        <v>46</v>
      </c>
      <c r="C637" t="s">
        <v>6784</v>
      </c>
      <c r="D637">
        <v>0</v>
      </c>
      <c r="E637" t="s">
        <v>3574</v>
      </c>
      <c r="F637" t="s">
        <v>7582</v>
      </c>
      <c r="G637">
        <v>2</v>
      </c>
      <c r="H637" t="s">
        <v>7583</v>
      </c>
      <c r="I637" t="s">
        <v>7584</v>
      </c>
      <c r="J637">
        <v>0</v>
      </c>
      <c r="K637" s="73" t="s">
        <v>7585</v>
      </c>
      <c r="L637" t="s">
        <v>7586</v>
      </c>
      <c r="M637" t="str">
        <f t="shared" si="54"/>
        <v>451004</v>
      </c>
      <c r="N637" t="str">
        <f t="shared" si="55"/>
        <v>451399</v>
      </c>
      <c r="O637" s="76" t="str">
        <f t="shared" si="56"/>
        <v>451004000</v>
      </c>
      <c r="P637" s="76" t="str">
        <f t="shared" si="57"/>
        <v>451399999</v>
      </c>
      <c r="Q637" t="s">
        <v>5515</v>
      </c>
      <c r="R637" t="s">
        <v>5534</v>
      </c>
      <c r="S637" t="s">
        <v>7587</v>
      </c>
      <c r="T637" t="s">
        <v>6784</v>
      </c>
      <c r="U637" t="s">
        <v>5535</v>
      </c>
      <c r="V637" t="s">
        <v>7588</v>
      </c>
      <c r="W637" t="str">
        <f t="shared" si="58"/>
        <v>Varme  |  Gruppe 45-47 Temperatorer og automatik  |  Temperatorer</v>
      </c>
      <c r="X637" t="str">
        <f t="shared" si="59"/>
        <v>c2,45_47,NavLev3_116</v>
      </c>
      <c r="Y637">
        <v>636</v>
      </c>
    </row>
    <row r="638" spans="1:25" x14ac:dyDescent="0.2">
      <c r="A638">
        <v>2</v>
      </c>
      <c r="B638" t="s">
        <v>46</v>
      </c>
      <c r="C638" t="s">
        <v>6784</v>
      </c>
      <c r="D638">
        <v>0</v>
      </c>
      <c r="E638" t="s">
        <v>3574</v>
      </c>
      <c r="F638" t="s">
        <v>7582</v>
      </c>
      <c r="G638">
        <v>2</v>
      </c>
      <c r="H638" t="s">
        <v>7583</v>
      </c>
      <c r="I638" t="s">
        <v>7584</v>
      </c>
      <c r="J638">
        <v>0</v>
      </c>
      <c r="K638" s="73" t="s">
        <v>7589</v>
      </c>
      <c r="L638" t="s">
        <v>7590</v>
      </c>
      <c r="M638" t="str">
        <f t="shared" si="54"/>
        <v>453210</v>
      </c>
      <c r="N638" t="str">
        <f t="shared" si="55"/>
        <v>453399</v>
      </c>
      <c r="O638" s="76" t="str">
        <f t="shared" si="56"/>
        <v>453210000</v>
      </c>
      <c r="P638" s="76" t="str">
        <f t="shared" si="57"/>
        <v>453399999</v>
      </c>
      <c r="Q638" t="s">
        <v>5515</v>
      </c>
      <c r="R638" t="s">
        <v>5534</v>
      </c>
      <c r="S638" t="s">
        <v>7587</v>
      </c>
      <c r="T638" t="s">
        <v>6784</v>
      </c>
      <c r="U638" t="s">
        <v>5535</v>
      </c>
      <c r="V638" t="s">
        <v>7588</v>
      </c>
      <c r="W638" t="str">
        <f t="shared" si="58"/>
        <v>Varme  |  Gruppe 45-47 Temperatorer og automatik  |  Temperatorer</v>
      </c>
      <c r="X638" t="str">
        <f t="shared" si="59"/>
        <v>c2,45_47,NavLev3_116</v>
      </c>
      <c r="Y638">
        <v>637</v>
      </c>
    </row>
    <row r="639" spans="1:25" x14ac:dyDescent="0.2">
      <c r="A639">
        <v>2</v>
      </c>
      <c r="B639" t="s">
        <v>46</v>
      </c>
      <c r="C639" t="s">
        <v>6784</v>
      </c>
      <c r="D639">
        <v>0</v>
      </c>
      <c r="E639" t="s">
        <v>3574</v>
      </c>
      <c r="F639" t="s">
        <v>7582</v>
      </c>
      <c r="G639">
        <v>2</v>
      </c>
      <c r="H639" t="s">
        <v>7583</v>
      </c>
      <c r="I639" t="s">
        <v>7584</v>
      </c>
      <c r="J639">
        <v>0</v>
      </c>
      <c r="K639" s="73" t="s">
        <v>7591</v>
      </c>
      <c r="L639" t="s">
        <v>7592</v>
      </c>
      <c r="M639" t="str">
        <f t="shared" si="54"/>
        <v>453620</v>
      </c>
      <c r="N639" t="str">
        <f t="shared" si="55"/>
        <v>453646</v>
      </c>
      <c r="O639" s="76" t="str">
        <f t="shared" si="56"/>
        <v>453620000</v>
      </c>
      <c r="P639" s="76" t="str">
        <f t="shared" si="57"/>
        <v>453646999</v>
      </c>
      <c r="Q639" t="s">
        <v>5515</v>
      </c>
      <c r="R639" t="s">
        <v>5534</v>
      </c>
      <c r="S639" t="s">
        <v>7587</v>
      </c>
      <c r="T639" t="s">
        <v>6784</v>
      </c>
      <c r="U639" t="s">
        <v>5535</v>
      </c>
      <c r="V639" t="s">
        <v>7588</v>
      </c>
      <c r="W639" t="str">
        <f t="shared" si="58"/>
        <v>Varme  |  Gruppe 45-47 Temperatorer og automatik  |  Temperatorer</v>
      </c>
      <c r="X639" t="str">
        <f t="shared" si="59"/>
        <v>c2,45_47,NavLev3_116</v>
      </c>
      <c r="Y639">
        <v>638</v>
      </c>
    </row>
    <row r="640" spans="1:25" x14ac:dyDescent="0.2">
      <c r="A640">
        <v>2</v>
      </c>
      <c r="B640" t="s">
        <v>46</v>
      </c>
      <c r="C640" t="s">
        <v>6784</v>
      </c>
      <c r="D640">
        <v>0</v>
      </c>
      <c r="E640" t="s">
        <v>3574</v>
      </c>
      <c r="F640" t="s">
        <v>7582</v>
      </c>
      <c r="G640">
        <v>2</v>
      </c>
      <c r="H640" t="s">
        <v>7583</v>
      </c>
      <c r="I640" t="s">
        <v>7584</v>
      </c>
      <c r="J640">
        <v>0</v>
      </c>
      <c r="K640" s="73" t="s">
        <v>7593</v>
      </c>
      <c r="L640" t="s">
        <v>7594</v>
      </c>
      <c r="M640" t="str">
        <f t="shared" si="54"/>
        <v>454220</v>
      </c>
      <c r="N640" t="str">
        <f t="shared" si="55"/>
        <v>454380</v>
      </c>
      <c r="O640" s="76" t="str">
        <f t="shared" si="56"/>
        <v>454220000</v>
      </c>
      <c r="P640" s="76" t="str">
        <f t="shared" si="57"/>
        <v>454380999</v>
      </c>
      <c r="Q640" t="s">
        <v>5515</v>
      </c>
      <c r="R640" t="s">
        <v>5534</v>
      </c>
      <c r="S640" t="s">
        <v>7587</v>
      </c>
      <c r="T640" t="s">
        <v>6784</v>
      </c>
      <c r="U640" t="s">
        <v>5535</v>
      </c>
      <c r="V640" t="s">
        <v>7588</v>
      </c>
      <c r="W640" t="str">
        <f t="shared" si="58"/>
        <v>Varme  |  Gruppe 45-47 Temperatorer og automatik  |  Temperatorer</v>
      </c>
      <c r="X640" t="str">
        <f t="shared" si="59"/>
        <v>c2,45_47,NavLev3_116</v>
      </c>
      <c r="Y640">
        <v>639</v>
      </c>
    </row>
    <row r="641" spans="1:25" x14ac:dyDescent="0.2">
      <c r="A641">
        <v>2</v>
      </c>
      <c r="B641" t="s">
        <v>46</v>
      </c>
      <c r="C641" t="s">
        <v>6784</v>
      </c>
      <c r="D641">
        <v>0</v>
      </c>
      <c r="E641" t="s">
        <v>3574</v>
      </c>
      <c r="F641" t="s">
        <v>7582</v>
      </c>
      <c r="G641">
        <v>2</v>
      </c>
      <c r="H641" t="s">
        <v>7583</v>
      </c>
      <c r="I641" t="s">
        <v>7584</v>
      </c>
      <c r="J641">
        <v>0</v>
      </c>
      <c r="K641" s="73" t="s">
        <v>7595</v>
      </c>
      <c r="L641" t="s">
        <v>7596</v>
      </c>
      <c r="M641" t="str">
        <f t="shared" si="54"/>
        <v>454411</v>
      </c>
      <c r="N641" t="str">
        <f t="shared" si="55"/>
        <v>455159</v>
      </c>
      <c r="O641" s="76" t="str">
        <f t="shared" si="56"/>
        <v>454411000</v>
      </c>
      <c r="P641" s="76" t="str">
        <f t="shared" si="57"/>
        <v>455159999</v>
      </c>
      <c r="Q641" t="s">
        <v>5515</v>
      </c>
      <c r="R641" t="s">
        <v>5534</v>
      </c>
      <c r="S641" t="s">
        <v>7587</v>
      </c>
      <c r="T641" t="s">
        <v>6784</v>
      </c>
      <c r="U641" t="s">
        <v>5535</v>
      </c>
      <c r="V641" t="s">
        <v>7588</v>
      </c>
      <c r="W641" t="str">
        <f t="shared" si="58"/>
        <v>Varme  |  Gruppe 45-47 Temperatorer og automatik  |  Temperatorer</v>
      </c>
      <c r="X641" t="str">
        <f t="shared" si="59"/>
        <v>c2,45_47,NavLev3_116</v>
      </c>
      <c r="Y641">
        <v>640</v>
      </c>
    </row>
    <row r="642" spans="1:25" x14ac:dyDescent="0.2">
      <c r="A642">
        <v>2</v>
      </c>
      <c r="B642" t="s">
        <v>46</v>
      </c>
      <c r="C642" t="s">
        <v>6784</v>
      </c>
      <c r="D642">
        <v>0</v>
      </c>
      <c r="E642" t="s">
        <v>3574</v>
      </c>
      <c r="F642" t="s">
        <v>7582</v>
      </c>
      <c r="G642">
        <v>2</v>
      </c>
      <c r="H642" t="s">
        <v>7583</v>
      </c>
      <c r="I642" t="s">
        <v>7584</v>
      </c>
      <c r="J642">
        <v>0</v>
      </c>
      <c r="K642" s="73" t="s">
        <v>7597</v>
      </c>
      <c r="L642" t="s">
        <v>7598</v>
      </c>
      <c r="M642" t="str">
        <f t="shared" ref="M642:M705" si="60">LEFT(K642,6)</f>
        <v>457013</v>
      </c>
      <c r="N642" t="str">
        <f t="shared" ref="N642:N705" si="61">MID(K642,7,6)</f>
        <v>457099</v>
      </c>
      <c r="O642" s="76" t="str">
        <f t="shared" ref="O642:O705" si="62">M642&amp;"000"</f>
        <v>457013000</v>
      </c>
      <c r="P642" s="76" t="str">
        <f t="shared" ref="P642:P705" si="63">N642&amp;"999"</f>
        <v>457099999</v>
      </c>
      <c r="Q642" t="s">
        <v>5515</v>
      </c>
      <c r="R642" t="s">
        <v>5534</v>
      </c>
      <c r="S642" t="s">
        <v>7587</v>
      </c>
      <c r="T642" t="s">
        <v>6784</v>
      </c>
      <c r="U642" t="s">
        <v>5535</v>
      </c>
      <c r="V642" t="s">
        <v>7588</v>
      </c>
      <c r="W642" t="str">
        <f t="shared" si="58"/>
        <v>Varme  |  Gruppe 45-47 Temperatorer og automatik  |  Temperatorer</v>
      </c>
      <c r="X642" t="str">
        <f t="shared" si="59"/>
        <v>c2,45_47,NavLev3_116</v>
      </c>
      <c r="Y642">
        <v>641</v>
      </c>
    </row>
    <row r="643" spans="1:25" x14ac:dyDescent="0.2">
      <c r="A643">
        <v>2</v>
      </c>
      <c r="B643" t="s">
        <v>46</v>
      </c>
      <c r="C643" t="s">
        <v>6784</v>
      </c>
      <c r="D643">
        <v>0</v>
      </c>
      <c r="E643" t="s">
        <v>3596</v>
      </c>
      <c r="F643" t="s">
        <v>7599</v>
      </c>
      <c r="G643">
        <v>2</v>
      </c>
      <c r="H643" t="s">
        <v>7600</v>
      </c>
      <c r="I643" t="s">
        <v>7601</v>
      </c>
      <c r="J643">
        <v>0</v>
      </c>
      <c r="K643" s="73" t="s">
        <v>7602</v>
      </c>
      <c r="L643" t="s">
        <v>7603</v>
      </c>
      <c r="M643" t="str">
        <f t="shared" si="60"/>
        <v>460802</v>
      </c>
      <c r="N643" t="str">
        <f t="shared" si="61"/>
        <v>460821</v>
      </c>
      <c r="O643" s="76" t="str">
        <f t="shared" si="62"/>
        <v>460802000</v>
      </c>
      <c r="P643" s="76" t="str">
        <f t="shared" si="63"/>
        <v>460821999</v>
      </c>
      <c r="Q643" t="s">
        <v>5515</v>
      </c>
      <c r="R643" t="s">
        <v>5534</v>
      </c>
      <c r="S643" t="s">
        <v>7604</v>
      </c>
      <c r="T643" t="s">
        <v>6784</v>
      </c>
      <c r="U643" t="s">
        <v>5535</v>
      </c>
      <c r="V643" t="s">
        <v>7605</v>
      </c>
      <c r="W643" t="str">
        <f t="shared" ref="W643:W706" si="64">T643&amp;"  |  "&amp;U643&amp;"  |  "&amp;V643</f>
        <v>Varme  |  Gruppe 45-47 Temperatorer og automatik  |  Elautomatik</v>
      </c>
      <c r="X643" t="str">
        <f t="shared" ref="X643:X706" si="65">Q643&amp;","&amp;R643&amp;","&amp;S643</f>
        <v>c2,45_47,NavLev3_117</v>
      </c>
      <c r="Y643">
        <v>642</v>
      </c>
    </row>
    <row r="644" spans="1:25" x14ac:dyDescent="0.2">
      <c r="A644">
        <v>2</v>
      </c>
      <c r="B644" t="s">
        <v>46</v>
      </c>
      <c r="C644" t="s">
        <v>6784</v>
      </c>
      <c r="D644">
        <v>0</v>
      </c>
      <c r="E644" t="s">
        <v>3596</v>
      </c>
      <c r="F644" t="s">
        <v>7599</v>
      </c>
      <c r="G644">
        <v>2</v>
      </c>
      <c r="H644" t="s">
        <v>7600</v>
      </c>
      <c r="I644" t="s">
        <v>7601</v>
      </c>
      <c r="J644">
        <v>0</v>
      </c>
      <c r="K644" s="73" t="s">
        <v>7606</v>
      </c>
      <c r="L644" t="s">
        <v>7607</v>
      </c>
      <c r="M644" t="str">
        <f t="shared" si="60"/>
        <v>460823</v>
      </c>
      <c r="N644" t="str">
        <f t="shared" si="61"/>
        <v>460824</v>
      </c>
      <c r="O644" s="76" t="str">
        <f t="shared" si="62"/>
        <v>460823000</v>
      </c>
      <c r="P644" s="76" t="str">
        <f t="shared" si="63"/>
        <v>460824999</v>
      </c>
      <c r="Q644" t="s">
        <v>5515</v>
      </c>
      <c r="R644" t="s">
        <v>5534</v>
      </c>
      <c r="S644" t="s">
        <v>7604</v>
      </c>
      <c r="T644" t="s">
        <v>6784</v>
      </c>
      <c r="U644" t="s">
        <v>5535</v>
      </c>
      <c r="V644" t="s">
        <v>7605</v>
      </c>
      <c r="W644" t="str">
        <f t="shared" si="64"/>
        <v>Varme  |  Gruppe 45-47 Temperatorer og automatik  |  Elautomatik</v>
      </c>
      <c r="X644" t="str">
        <f t="shared" si="65"/>
        <v>c2,45_47,NavLev3_117</v>
      </c>
      <c r="Y644">
        <v>643</v>
      </c>
    </row>
    <row r="645" spans="1:25" x14ac:dyDescent="0.2">
      <c r="A645">
        <v>2</v>
      </c>
      <c r="B645" t="s">
        <v>46</v>
      </c>
      <c r="C645" t="s">
        <v>6784</v>
      </c>
      <c r="D645">
        <v>0</v>
      </c>
      <c r="E645" t="s">
        <v>3596</v>
      </c>
      <c r="F645" t="s">
        <v>7599</v>
      </c>
      <c r="G645">
        <v>2</v>
      </c>
      <c r="H645" t="s">
        <v>7600</v>
      </c>
      <c r="I645" t="s">
        <v>7601</v>
      </c>
      <c r="J645">
        <v>0</v>
      </c>
      <c r="K645" s="73" t="s">
        <v>7608</v>
      </c>
      <c r="L645" t="s">
        <v>7609</v>
      </c>
      <c r="M645" t="str">
        <f t="shared" si="60"/>
        <v>460831</v>
      </c>
      <c r="N645" t="str">
        <f t="shared" si="61"/>
        <v>460837</v>
      </c>
      <c r="O645" s="76" t="str">
        <f t="shared" si="62"/>
        <v>460831000</v>
      </c>
      <c r="P645" s="76" t="str">
        <f t="shared" si="63"/>
        <v>460837999</v>
      </c>
      <c r="Q645" t="s">
        <v>5515</v>
      </c>
      <c r="R645" t="s">
        <v>5534</v>
      </c>
      <c r="S645" t="s">
        <v>7604</v>
      </c>
      <c r="T645" t="s">
        <v>6784</v>
      </c>
      <c r="U645" t="s">
        <v>5535</v>
      </c>
      <c r="V645" t="s">
        <v>7605</v>
      </c>
      <c r="W645" t="str">
        <f t="shared" si="64"/>
        <v>Varme  |  Gruppe 45-47 Temperatorer og automatik  |  Elautomatik</v>
      </c>
      <c r="X645" t="str">
        <f t="shared" si="65"/>
        <v>c2,45_47,NavLev3_117</v>
      </c>
      <c r="Y645">
        <v>644</v>
      </c>
    </row>
    <row r="646" spans="1:25" x14ac:dyDescent="0.2">
      <c r="A646">
        <v>2</v>
      </c>
      <c r="B646" t="s">
        <v>46</v>
      </c>
      <c r="C646" t="s">
        <v>6784</v>
      </c>
      <c r="D646">
        <v>0</v>
      </c>
      <c r="E646" t="s">
        <v>3596</v>
      </c>
      <c r="F646" t="s">
        <v>7599</v>
      </c>
      <c r="G646">
        <v>2</v>
      </c>
      <c r="H646" t="s">
        <v>7600</v>
      </c>
      <c r="I646" t="s">
        <v>7601</v>
      </c>
      <c r="J646">
        <v>0</v>
      </c>
      <c r="K646" s="73" t="s">
        <v>7610</v>
      </c>
      <c r="L646" t="s">
        <v>7611</v>
      </c>
      <c r="M646" t="str">
        <f t="shared" si="60"/>
        <v>460841</v>
      </c>
      <c r="N646" t="str">
        <f t="shared" si="61"/>
        <v>460871</v>
      </c>
      <c r="O646" s="76" t="str">
        <f t="shared" si="62"/>
        <v>460841000</v>
      </c>
      <c r="P646" s="76" t="str">
        <f t="shared" si="63"/>
        <v>460871999</v>
      </c>
      <c r="Q646" t="s">
        <v>5515</v>
      </c>
      <c r="R646" t="s">
        <v>5534</v>
      </c>
      <c r="S646" t="s">
        <v>7604</v>
      </c>
      <c r="T646" t="s">
        <v>6784</v>
      </c>
      <c r="U646" t="s">
        <v>5535</v>
      </c>
      <c r="V646" t="s">
        <v>7605</v>
      </c>
      <c r="W646" t="str">
        <f t="shared" si="64"/>
        <v>Varme  |  Gruppe 45-47 Temperatorer og automatik  |  Elautomatik</v>
      </c>
      <c r="X646" t="str">
        <f t="shared" si="65"/>
        <v>c2,45_47,NavLev3_117</v>
      </c>
      <c r="Y646">
        <v>645</v>
      </c>
    </row>
    <row r="647" spans="1:25" x14ac:dyDescent="0.2">
      <c r="A647">
        <v>2</v>
      </c>
      <c r="B647" t="s">
        <v>46</v>
      </c>
      <c r="C647" t="s">
        <v>6784</v>
      </c>
      <c r="D647">
        <v>0</v>
      </c>
      <c r="E647" t="s">
        <v>3596</v>
      </c>
      <c r="F647" t="s">
        <v>7599</v>
      </c>
      <c r="G647">
        <v>2</v>
      </c>
      <c r="H647" t="s">
        <v>7600</v>
      </c>
      <c r="I647" t="s">
        <v>7601</v>
      </c>
      <c r="J647">
        <v>0</v>
      </c>
      <c r="K647" s="73" t="s">
        <v>7612</v>
      </c>
      <c r="L647" t="s">
        <v>7613</v>
      </c>
      <c r="M647" t="str">
        <f t="shared" si="60"/>
        <v>460917</v>
      </c>
      <c r="N647" t="str">
        <f t="shared" si="61"/>
        <v>460983</v>
      </c>
      <c r="O647" s="76" t="str">
        <f t="shared" si="62"/>
        <v>460917000</v>
      </c>
      <c r="P647" s="76" t="str">
        <f t="shared" si="63"/>
        <v>460983999</v>
      </c>
      <c r="Q647" t="s">
        <v>5515</v>
      </c>
      <c r="R647" t="s">
        <v>5534</v>
      </c>
      <c r="S647" t="s">
        <v>7604</v>
      </c>
      <c r="T647" t="s">
        <v>6784</v>
      </c>
      <c r="U647" t="s">
        <v>5535</v>
      </c>
      <c r="V647" t="s">
        <v>7605</v>
      </c>
      <c r="W647" t="str">
        <f t="shared" si="64"/>
        <v>Varme  |  Gruppe 45-47 Temperatorer og automatik  |  Elautomatik</v>
      </c>
      <c r="X647" t="str">
        <f t="shared" si="65"/>
        <v>c2,45_47,NavLev3_117</v>
      </c>
      <c r="Y647">
        <v>646</v>
      </c>
    </row>
    <row r="648" spans="1:25" x14ac:dyDescent="0.2">
      <c r="A648">
        <v>2</v>
      </c>
      <c r="B648" t="s">
        <v>46</v>
      </c>
      <c r="C648" t="s">
        <v>6784</v>
      </c>
      <c r="D648">
        <v>0</v>
      </c>
      <c r="E648" t="s">
        <v>3596</v>
      </c>
      <c r="F648" t="s">
        <v>7599</v>
      </c>
      <c r="G648">
        <v>2</v>
      </c>
      <c r="H648" t="s">
        <v>7600</v>
      </c>
      <c r="I648" t="s">
        <v>7601</v>
      </c>
      <c r="J648">
        <v>0</v>
      </c>
      <c r="K648" s="73" t="s">
        <v>7614</v>
      </c>
      <c r="L648" t="s">
        <v>7615</v>
      </c>
      <c r="M648" t="str">
        <f t="shared" si="60"/>
        <v>461000</v>
      </c>
      <c r="N648" t="str">
        <f t="shared" si="61"/>
        <v>461229</v>
      </c>
      <c r="O648" s="76" t="str">
        <f t="shared" si="62"/>
        <v>461000000</v>
      </c>
      <c r="P648" s="76" t="str">
        <f t="shared" si="63"/>
        <v>461229999</v>
      </c>
      <c r="Q648" t="s">
        <v>5515</v>
      </c>
      <c r="R648" t="s">
        <v>5534</v>
      </c>
      <c r="S648" t="s">
        <v>7604</v>
      </c>
      <c r="T648" t="s">
        <v>6784</v>
      </c>
      <c r="U648" t="s">
        <v>5535</v>
      </c>
      <c r="V648" t="s">
        <v>7605</v>
      </c>
      <c r="W648" t="str">
        <f t="shared" si="64"/>
        <v>Varme  |  Gruppe 45-47 Temperatorer og automatik  |  Elautomatik</v>
      </c>
      <c r="X648" t="str">
        <f t="shared" si="65"/>
        <v>c2,45_47,NavLev3_117</v>
      </c>
      <c r="Y648">
        <v>647</v>
      </c>
    </row>
    <row r="649" spans="1:25" x14ac:dyDescent="0.2">
      <c r="A649">
        <v>2</v>
      </c>
      <c r="B649" t="s">
        <v>46</v>
      </c>
      <c r="C649" t="s">
        <v>6784</v>
      </c>
      <c r="D649">
        <v>0</v>
      </c>
      <c r="E649" t="s">
        <v>3596</v>
      </c>
      <c r="F649" t="s">
        <v>7599</v>
      </c>
      <c r="G649">
        <v>2</v>
      </c>
      <c r="H649" t="s">
        <v>7600</v>
      </c>
      <c r="I649" t="s">
        <v>7601</v>
      </c>
      <c r="J649">
        <v>0</v>
      </c>
      <c r="K649" s="73" t="s">
        <v>7616</v>
      </c>
      <c r="L649" t="s">
        <v>7617</v>
      </c>
      <c r="M649" t="str">
        <f t="shared" si="60"/>
        <v>461600</v>
      </c>
      <c r="N649" t="str">
        <f t="shared" si="61"/>
        <v>461899</v>
      </c>
      <c r="O649" s="76" t="str">
        <f t="shared" si="62"/>
        <v>461600000</v>
      </c>
      <c r="P649" s="76" t="str">
        <f t="shared" si="63"/>
        <v>461899999</v>
      </c>
      <c r="Q649" t="s">
        <v>5515</v>
      </c>
      <c r="R649" t="s">
        <v>5534</v>
      </c>
      <c r="S649" t="s">
        <v>7604</v>
      </c>
      <c r="T649" t="s">
        <v>6784</v>
      </c>
      <c r="U649" t="s">
        <v>5535</v>
      </c>
      <c r="V649" t="s">
        <v>7605</v>
      </c>
      <c r="W649" t="str">
        <f t="shared" si="64"/>
        <v>Varme  |  Gruppe 45-47 Temperatorer og automatik  |  Elautomatik</v>
      </c>
      <c r="X649" t="str">
        <f t="shared" si="65"/>
        <v>c2,45_47,NavLev3_117</v>
      </c>
      <c r="Y649">
        <v>648</v>
      </c>
    </row>
    <row r="650" spans="1:25" x14ac:dyDescent="0.2">
      <c r="A650">
        <v>2</v>
      </c>
      <c r="B650" t="s">
        <v>46</v>
      </c>
      <c r="C650" t="s">
        <v>6784</v>
      </c>
      <c r="D650">
        <v>0</v>
      </c>
      <c r="E650" t="s">
        <v>3596</v>
      </c>
      <c r="F650" t="s">
        <v>7599</v>
      </c>
      <c r="G650">
        <v>2</v>
      </c>
      <c r="H650" t="s">
        <v>7600</v>
      </c>
      <c r="I650" t="s">
        <v>7601</v>
      </c>
      <c r="J650">
        <v>0</v>
      </c>
      <c r="K650" s="73" t="s">
        <v>7618</v>
      </c>
      <c r="L650" t="s">
        <v>7619</v>
      </c>
      <c r="M650" t="str">
        <f t="shared" si="60"/>
        <v>462100</v>
      </c>
      <c r="N650" s="74" t="str">
        <f t="shared" si="61"/>
        <v>462100</v>
      </c>
      <c r="O650" s="76" t="str">
        <f t="shared" si="62"/>
        <v>462100000</v>
      </c>
      <c r="P650" s="76" t="str">
        <f t="shared" si="63"/>
        <v>462100999</v>
      </c>
      <c r="Q650" t="s">
        <v>5515</v>
      </c>
      <c r="R650" t="s">
        <v>5534</v>
      </c>
      <c r="S650" t="s">
        <v>7604</v>
      </c>
      <c r="T650" t="s">
        <v>6784</v>
      </c>
      <c r="U650" t="s">
        <v>5535</v>
      </c>
      <c r="V650" t="s">
        <v>7605</v>
      </c>
      <c r="W650" t="str">
        <f t="shared" si="64"/>
        <v>Varme  |  Gruppe 45-47 Temperatorer og automatik  |  Elautomatik</v>
      </c>
      <c r="X650" t="str">
        <f t="shared" si="65"/>
        <v>c2,45_47,NavLev3_117</v>
      </c>
      <c r="Y650">
        <v>649</v>
      </c>
    </row>
    <row r="651" spans="1:25" x14ac:dyDescent="0.2">
      <c r="A651">
        <v>2</v>
      </c>
      <c r="B651" t="s">
        <v>46</v>
      </c>
      <c r="C651" t="s">
        <v>6784</v>
      </c>
      <c r="D651">
        <v>0</v>
      </c>
      <c r="E651" t="s">
        <v>3596</v>
      </c>
      <c r="F651" t="s">
        <v>7599</v>
      </c>
      <c r="G651">
        <v>2</v>
      </c>
      <c r="H651" t="s">
        <v>7600</v>
      </c>
      <c r="I651" t="s">
        <v>7601</v>
      </c>
      <c r="J651">
        <v>0</v>
      </c>
      <c r="K651" s="73" t="s">
        <v>7620</v>
      </c>
      <c r="L651" t="s">
        <v>7621</v>
      </c>
      <c r="M651" t="str">
        <f t="shared" si="60"/>
        <v>462150</v>
      </c>
      <c r="N651" t="str">
        <f t="shared" si="61"/>
        <v>462199</v>
      </c>
      <c r="O651" s="76" t="str">
        <f t="shared" si="62"/>
        <v>462150000</v>
      </c>
      <c r="P651" s="76" t="str">
        <f t="shared" si="63"/>
        <v>462199999</v>
      </c>
      <c r="Q651" t="s">
        <v>5515</v>
      </c>
      <c r="R651" t="s">
        <v>5534</v>
      </c>
      <c r="S651" t="s">
        <v>7604</v>
      </c>
      <c r="T651" t="s">
        <v>6784</v>
      </c>
      <c r="U651" t="s">
        <v>5535</v>
      </c>
      <c r="V651" t="s">
        <v>7605</v>
      </c>
      <c r="W651" t="str">
        <f t="shared" si="64"/>
        <v>Varme  |  Gruppe 45-47 Temperatorer og automatik  |  Elautomatik</v>
      </c>
      <c r="X651" t="str">
        <f t="shared" si="65"/>
        <v>c2,45_47,NavLev3_117</v>
      </c>
      <c r="Y651">
        <v>650</v>
      </c>
    </row>
    <row r="652" spans="1:25" x14ac:dyDescent="0.2">
      <c r="A652">
        <v>2</v>
      </c>
      <c r="B652" t="s">
        <v>46</v>
      </c>
      <c r="C652" t="s">
        <v>6784</v>
      </c>
      <c r="D652">
        <v>0</v>
      </c>
      <c r="E652" t="s">
        <v>3596</v>
      </c>
      <c r="F652" t="s">
        <v>7599</v>
      </c>
      <c r="G652">
        <v>2</v>
      </c>
      <c r="H652" t="s">
        <v>7600</v>
      </c>
      <c r="I652" t="s">
        <v>7601</v>
      </c>
      <c r="J652">
        <v>0</v>
      </c>
      <c r="K652" s="73" t="s">
        <v>7622</v>
      </c>
      <c r="L652" t="s">
        <v>7623</v>
      </c>
      <c r="M652" t="str">
        <f t="shared" si="60"/>
        <v>462228</v>
      </c>
      <c r="N652" t="str">
        <f t="shared" si="61"/>
        <v>462597</v>
      </c>
      <c r="O652" s="76" t="str">
        <f t="shared" si="62"/>
        <v>462228000</v>
      </c>
      <c r="P652" s="76" t="str">
        <f t="shared" si="63"/>
        <v>462597999</v>
      </c>
      <c r="Q652" t="s">
        <v>5515</v>
      </c>
      <c r="R652" t="s">
        <v>5534</v>
      </c>
      <c r="S652" t="s">
        <v>7604</v>
      </c>
      <c r="T652" t="s">
        <v>6784</v>
      </c>
      <c r="U652" t="s">
        <v>5535</v>
      </c>
      <c r="V652" t="s">
        <v>7605</v>
      </c>
      <c r="W652" t="str">
        <f t="shared" si="64"/>
        <v>Varme  |  Gruppe 45-47 Temperatorer og automatik  |  Elautomatik</v>
      </c>
      <c r="X652" t="str">
        <f t="shared" si="65"/>
        <v>c2,45_47,NavLev3_117</v>
      </c>
      <c r="Y652">
        <v>651</v>
      </c>
    </row>
    <row r="653" spans="1:25" x14ac:dyDescent="0.2">
      <c r="A653">
        <v>2</v>
      </c>
      <c r="B653" t="s">
        <v>46</v>
      </c>
      <c r="C653" t="s">
        <v>6784</v>
      </c>
      <c r="D653">
        <v>0</v>
      </c>
      <c r="E653" t="s">
        <v>3596</v>
      </c>
      <c r="F653" t="s">
        <v>7599</v>
      </c>
      <c r="G653">
        <v>2</v>
      </c>
      <c r="H653" t="s">
        <v>7600</v>
      </c>
      <c r="I653" t="s">
        <v>7601</v>
      </c>
      <c r="J653">
        <v>0</v>
      </c>
      <c r="K653" s="73" t="s">
        <v>7624</v>
      </c>
      <c r="L653" t="s">
        <v>7625</v>
      </c>
      <c r="M653" t="str">
        <f t="shared" si="60"/>
        <v>462911</v>
      </c>
      <c r="N653" t="str">
        <f t="shared" si="61"/>
        <v>462915</v>
      </c>
      <c r="O653" s="76" t="str">
        <f t="shared" si="62"/>
        <v>462911000</v>
      </c>
      <c r="P653" s="76" t="str">
        <f t="shared" si="63"/>
        <v>462915999</v>
      </c>
      <c r="Q653" t="s">
        <v>5515</v>
      </c>
      <c r="R653" t="s">
        <v>5534</v>
      </c>
      <c r="S653" t="s">
        <v>7604</v>
      </c>
      <c r="T653" t="s">
        <v>6784</v>
      </c>
      <c r="U653" t="s">
        <v>5535</v>
      </c>
      <c r="V653" t="s">
        <v>7605</v>
      </c>
      <c r="W653" t="str">
        <f t="shared" si="64"/>
        <v>Varme  |  Gruppe 45-47 Temperatorer og automatik  |  Elautomatik</v>
      </c>
      <c r="X653" t="str">
        <f t="shared" si="65"/>
        <v>c2,45_47,NavLev3_117</v>
      </c>
      <c r="Y653">
        <v>652</v>
      </c>
    </row>
    <row r="654" spans="1:25" x14ac:dyDescent="0.2">
      <c r="A654">
        <v>2</v>
      </c>
      <c r="B654" t="s">
        <v>46</v>
      </c>
      <c r="C654" t="s">
        <v>6784</v>
      </c>
      <c r="D654">
        <v>0</v>
      </c>
      <c r="E654" t="s">
        <v>3596</v>
      </c>
      <c r="F654" t="s">
        <v>7599</v>
      </c>
      <c r="G654">
        <v>2</v>
      </c>
      <c r="H654" t="s">
        <v>7600</v>
      </c>
      <c r="I654" t="s">
        <v>7601</v>
      </c>
      <c r="J654">
        <v>0</v>
      </c>
      <c r="K654" s="73" t="s">
        <v>7626</v>
      </c>
      <c r="L654" t="s">
        <v>7627</v>
      </c>
      <c r="M654" t="str">
        <f t="shared" si="60"/>
        <v>462951</v>
      </c>
      <c r="N654" t="str">
        <f t="shared" si="61"/>
        <v>463539</v>
      </c>
      <c r="O654" s="76" t="str">
        <f t="shared" si="62"/>
        <v>462951000</v>
      </c>
      <c r="P654" s="76" t="str">
        <f t="shared" si="63"/>
        <v>463539999</v>
      </c>
      <c r="Q654" t="s">
        <v>5515</v>
      </c>
      <c r="R654" t="s">
        <v>5534</v>
      </c>
      <c r="S654" t="s">
        <v>7604</v>
      </c>
      <c r="T654" t="s">
        <v>6784</v>
      </c>
      <c r="U654" t="s">
        <v>5535</v>
      </c>
      <c r="V654" t="s">
        <v>7605</v>
      </c>
      <c r="W654" t="str">
        <f t="shared" si="64"/>
        <v>Varme  |  Gruppe 45-47 Temperatorer og automatik  |  Elautomatik</v>
      </c>
      <c r="X654" t="str">
        <f t="shared" si="65"/>
        <v>c2,45_47,NavLev3_117</v>
      </c>
      <c r="Y654">
        <v>653</v>
      </c>
    </row>
    <row r="655" spans="1:25" x14ac:dyDescent="0.2">
      <c r="A655">
        <v>2</v>
      </c>
      <c r="B655" t="s">
        <v>46</v>
      </c>
      <c r="C655" t="s">
        <v>6784</v>
      </c>
      <c r="D655">
        <v>0</v>
      </c>
      <c r="E655" t="s">
        <v>3596</v>
      </c>
      <c r="F655" t="s">
        <v>7599</v>
      </c>
      <c r="G655">
        <v>2</v>
      </c>
      <c r="H655" t="s">
        <v>7600</v>
      </c>
      <c r="I655" t="s">
        <v>7601</v>
      </c>
      <c r="J655">
        <v>0</v>
      </c>
      <c r="K655" s="73" t="s">
        <v>7628</v>
      </c>
      <c r="L655" t="s">
        <v>7629</v>
      </c>
      <c r="M655" t="str">
        <f t="shared" si="60"/>
        <v>464200</v>
      </c>
      <c r="N655" t="str">
        <f t="shared" si="61"/>
        <v>464229</v>
      </c>
      <c r="O655" s="76" t="str">
        <f t="shared" si="62"/>
        <v>464200000</v>
      </c>
      <c r="P655" s="76" t="str">
        <f t="shared" si="63"/>
        <v>464229999</v>
      </c>
      <c r="Q655" t="s">
        <v>5515</v>
      </c>
      <c r="R655" t="s">
        <v>5534</v>
      </c>
      <c r="S655" t="s">
        <v>7604</v>
      </c>
      <c r="T655" t="s">
        <v>6784</v>
      </c>
      <c r="U655" t="s">
        <v>5535</v>
      </c>
      <c r="V655" t="s">
        <v>7605</v>
      </c>
      <c r="W655" t="str">
        <f t="shared" si="64"/>
        <v>Varme  |  Gruppe 45-47 Temperatorer og automatik  |  Elautomatik</v>
      </c>
      <c r="X655" t="str">
        <f t="shared" si="65"/>
        <v>c2,45_47,NavLev3_117</v>
      </c>
      <c r="Y655">
        <v>654</v>
      </c>
    </row>
    <row r="656" spans="1:25" x14ac:dyDescent="0.2">
      <c r="A656">
        <v>2</v>
      </c>
      <c r="B656" t="s">
        <v>46</v>
      </c>
      <c r="C656" t="s">
        <v>6784</v>
      </c>
      <c r="D656">
        <v>0</v>
      </c>
      <c r="E656" t="s">
        <v>3596</v>
      </c>
      <c r="F656" t="s">
        <v>7599</v>
      </c>
      <c r="G656">
        <v>2</v>
      </c>
      <c r="H656" t="s">
        <v>7600</v>
      </c>
      <c r="I656" t="s">
        <v>7601</v>
      </c>
      <c r="J656">
        <v>0</v>
      </c>
      <c r="K656" s="73" t="s">
        <v>7630</v>
      </c>
      <c r="L656" t="s">
        <v>7631</v>
      </c>
      <c r="M656" t="str">
        <f t="shared" si="60"/>
        <v>464230</v>
      </c>
      <c r="N656" t="str">
        <f t="shared" si="61"/>
        <v>464239</v>
      </c>
      <c r="O656" s="76" t="str">
        <f t="shared" si="62"/>
        <v>464230000</v>
      </c>
      <c r="P656" s="76" t="str">
        <f t="shared" si="63"/>
        <v>464239999</v>
      </c>
      <c r="Q656" t="s">
        <v>5515</v>
      </c>
      <c r="R656" t="s">
        <v>5534</v>
      </c>
      <c r="S656" t="s">
        <v>7604</v>
      </c>
      <c r="T656" t="s">
        <v>6784</v>
      </c>
      <c r="U656" t="s">
        <v>5535</v>
      </c>
      <c r="V656" t="s">
        <v>7605</v>
      </c>
      <c r="W656" t="str">
        <f t="shared" si="64"/>
        <v>Varme  |  Gruppe 45-47 Temperatorer og automatik  |  Elautomatik</v>
      </c>
      <c r="X656" t="str">
        <f t="shared" si="65"/>
        <v>c2,45_47,NavLev3_117</v>
      </c>
      <c r="Y656">
        <v>655</v>
      </c>
    </row>
    <row r="657" spans="1:25" x14ac:dyDescent="0.2">
      <c r="A657">
        <v>2</v>
      </c>
      <c r="B657" t="s">
        <v>46</v>
      </c>
      <c r="C657" t="s">
        <v>6784</v>
      </c>
      <c r="D657">
        <v>0</v>
      </c>
      <c r="E657" t="s">
        <v>3596</v>
      </c>
      <c r="F657" t="s">
        <v>7599</v>
      </c>
      <c r="G657">
        <v>2</v>
      </c>
      <c r="H657" t="s">
        <v>7600</v>
      </c>
      <c r="I657" t="s">
        <v>7601</v>
      </c>
      <c r="J657">
        <v>0</v>
      </c>
      <c r="K657" s="73" t="s">
        <v>7632</v>
      </c>
      <c r="L657" t="s">
        <v>7633</v>
      </c>
      <c r="M657" t="str">
        <f t="shared" si="60"/>
        <v>464700</v>
      </c>
      <c r="N657" t="str">
        <f t="shared" si="61"/>
        <v>464999</v>
      </c>
      <c r="O657" s="76" t="str">
        <f t="shared" si="62"/>
        <v>464700000</v>
      </c>
      <c r="P657" s="76" t="str">
        <f t="shared" si="63"/>
        <v>464999999</v>
      </c>
      <c r="Q657" t="s">
        <v>5515</v>
      </c>
      <c r="R657" t="s">
        <v>5534</v>
      </c>
      <c r="S657" t="s">
        <v>7604</v>
      </c>
      <c r="T657" t="s">
        <v>6784</v>
      </c>
      <c r="U657" t="s">
        <v>5535</v>
      </c>
      <c r="V657" t="s">
        <v>7605</v>
      </c>
      <c r="W657" t="str">
        <f t="shared" si="64"/>
        <v>Varme  |  Gruppe 45-47 Temperatorer og automatik  |  Elautomatik</v>
      </c>
      <c r="X657" t="str">
        <f t="shared" si="65"/>
        <v>c2,45_47,NavLev3_117</v>
      </c>
      <c r="Y657">
        <v>656</v>
      </c>
    </row>
    <row r="658" spans="1:25" x14ac:dyDescent="0.2">
      <c r="A658">
        <v>2</v>
      </c>
      <c r="B658" t="s">
        <v>46</v>
      </c>
      <c r="C658" t="s">
        <v>6784</v>
      </c>
      <c r="D658">
        <v>0</v>
      </c>
      <c r="E658" t="s">
        <v>3596</v>
      </c>
      <c r="F658" t="s">
        <v>7599</v>
      </c>
      <c r="G658">
        <v>2</v>
      </c>
      <c r="H658" t="s">
        <v>7600</v>
      </c>
      <c r="I658" t="s">
        <v>7601</v>
      </c>
      <c r="J658">
        <v>0</v>
      </c>
      <c r="K658" s="73" t="s">
        <v>7634</v>
      </c>
      <c r="L658" t="s">
        <v>7635</v>
      </c>
      <c r="M658" t="str">
        <f t="shared" si="60"/>
        <v>465131</v>
      </c>
      <c r="N658" t="str">
        <f t="shared" si="61"/>
        <v>465159</v>
      </c>
      <c r="O658" s="76" t="str">
        <f t="shared" si="62"/>
        <v>465131000</v>
      </c>
      <c r="P658" s="76" t="str">
        <f t="shared" si="63"/>
        <v>465159999</v>
      </c>
      <c r="Q658" t="s">
        <v>5515</v>
      </c>
      <c r="R658" t="s">
        <v>5534</v>
      </c>
      <c r="S658" t="s">
        <v>7604</v>
      </c>
      <c r="T658" t="s">
        <v>6784</v>
      </c>
      <c r="U658" t="s">
        <v>5535</v>
      </c>
      <c r="V658" t="s">
        <v>7605</v>
      </c>
      <c r="W658" t="str">
        <f t="shared" si="64"/>
        <v>Varme  |  Gruppe 45-47 Temperatorer og automatik  |  Elautomatik</v>
      </c>
      <c r="X658" t="str">
        <f t="shared" si="65"/>
        <v>c2,45_47,NavLev3_117</v>
      </c>
      <c r="Y658">
        <v>657</v>
      </c>
    </row>
    <row r="659" spans="1:25" x14ac:dyDescent="0.2">
      <c r="A659">
        <v>2</v>
      </c>
      <c r="B659" t="s">
        <v>46</v>
      </c>
      <c r="C659" t="s">
        <v>6784</v>
      </c>
      <c r="D659">
        <v>0</v>
      </c>
      <c r="E659" t="s">
        <v>3596</v>
      </c>
      <c r="F659" t="s">
        <v>7599</v>
      </c>
      <c r="G659">
        <v>2</v>
      </c>
      <c r="H659" t="s">
        <v>7600</v>
      </c>
      <c r="I659" t="s">
        <v>7601</v>
      </c>
      <c r="J659">
        <v>0</v>
      </c>
      <c r="K659" s="73" t="s">
        <v>7636</v>
      </c>
      <c r="L659" t="s">
        <v>7637</v>
      </c>
      <c r="M659" t="str">
        <f t="shared" si="60"/>
        <v>465200</v>
      </c>
      <c r="N659" t="str">
        <f t="shared" si="61"/>
        <v>466174</v>
      </c>
      <c r="O659" s="76" t="str">
        <f t="shared" si="62"/>
        <v>465200000</v>
      </c>
      <c r="P659" s="76" t="str">
        <f t="shared" si="63"/>
        <v>466174999</v>
      </c>
      <c r="Q659" t="s">
        <v>5515</v>
      </c>
      <c r="R659" t="s">
        <v>5534</v>
      </c>
      <c r="S659" t="s">
        <v>7604</v>
      </c>
      <c r="T659" t="s">
        <v>6784</v>
      </c>
      <c r="U659" t="s">
        <v>5535</v>
      </c>
      <c r="V659" t="s">
        <v>7605</v>
      </c>
      <c r="W659" t="str">
        <f t="shared" si="64"/>
        <v>Varme  |  Gruppe 45-47 Temperatorer og automatik  |  Elautomatik</v>
      </c>
      <c r="X659" t="str">
        <f t="shared" si="65"/>
        <v>c2,45_47,NavLev3_117</v>
      </c>
      <c r="Y659">
        <v>658</v>
      </c>
    </row>
    <row r="660" spans="1:25" x14ac:dyDescent="0.2">
      <c r="A660">
        <v>2</v>
      </c>
      <c r="B660" t="s">
        <v>46</v>
      </c>
      <c r="C660" t="s">
        <v>6784</v>
      </c>
      <c r="D660">
        <v>0</v>
      </c>
      <c r="E660" t="s">
        <v>3596</v>
      </c>
      <c r="F660" t="s">
        <v>7599</v>
      </c>
      <c r="G660">
        <v>2</v>
      </c>
      <c r="H660" t="s">
        <v>7638</v>
      </c>
      <c r="I660" t="s">
        <v>7639</v>
      </c>
      <c r="J660">
        <v>0</v>
      </c>
      <c r="K660" s="73" t="s">
        <v>7640</v>
      </c>
      <c r="L660" t="s">
        <v>7641</v>
      </c>
      <c r="M660" t="str">
        <f t="shared" si="60"/>
        <v>466200</v>
      </c>
      <c r="N660" t="str">
        <f t="shared" si="61"/>
        <v>466699</v>
      </c>
      <c r="O660" s="76" t="str">
        <f t="shared" si="62"/>
        <v>466200000</v>
      </c>
      <c r="P660" s="76" t="str">
        <f t="shared" si="63"/>
        <v>466699999</v>
      </c>
      <c r="Q660" t="s">
        <v>5515</v>
      </c>
      <c r="R660" t="s">
        <v>5534</v>
      </c>
      <c r="S660" t="s">
        <v>7604</v>
      </c>
      <c r="T660" t="s">
        <v>6784</v>
      </c>
      <c r="U660" t="s">
        <v>5535</v>
      </c>
      <c r="V660" t="s">
        <v>7605</v>
      </c>
      <c r="W660" t="str">
        <f t="shared" si="64"/>
        <v>Varme  |  Gruppe 45-47 Temperatorer og automatik  |  Elautomatik</v>
      </c>
      <c r="X660" t="str">
        <f t="shared" si="65"/>
        <v>c2,45_47,NavLev3_117</v>
      </c>
      <c r="Y660">
        <v>659</v>
      </c>
    </row>
    <row r="661" spans="1:25" x14ac:dyDescent="0.2">
      <c r="A661">
        <v>2</v>
      </c>
      <c r="B661" t="s">
        <v>46</v>
      </c>
      <c r="C661" t="s">
        <v>6784</v>
      </c>
      <c r="D661">
        <v>0</v>
      </c>
      <c r="E661" t="s">
        <v>3596</v>
      </c>
      <c r="F661" t="s">
        <v>7599</v>
      </c>
      <c r="G661">
        <v>2</v>
      </c>
      <c r="H661" t="s">
        <v>7638</v>
      </c>
      <c r="I661" t="s">
        <v>7639</v>
      </c>
      <c r="J661">
        <v>0</v>
      </c>
      <c r="K661" s="73" t="s">
        <v>7642</v>
      </c>
      <c r="L661" t="s">
        <v>7643</v>
      </c>
      <c r="M661" t="str">
        <f t="shared" si="60"/>
        <v>466700</v>
      </c>
      <c r="N661" t="str">
        <f t="shared" si="61"/>
        <v>466799</v>
      </c>
      <c r="O661" s="76" t="str">
        <f t="shared" si="62"/>
        <v>466700000</v>
      </c>
      <c r="P661" s="76" t="str">
        <f t="shared" si="63"/>
        <v>466799999</v>
      </c>
      <c r="Q661" t="s">
        <v>5515</v>
      </c>
      <c r="R661" t="s">
        <v>5534</v>
      </c>
      <c r="S661" t="s">
        <v>7604</v>
      </c>
      <c r="T661" t="s">
        <v>6784</v>
      </c>
      <c r="U661" t="s">
        <v>5535</v>
      </c>
      <c r="V661" t="s">
        <v>7605</v>
      </c>
      <c r="W661" t="str">
        <f t="shared" si="64"/>
        <v>Varme  |  Gruppe 45-47 Temperatorer og automatik  |  Elautomatik</v>
      </c>
      <c r="X661" t="str">
        <f t="shared" si="65"/>
        <v>c2,45_47,NavLev3_117</v>
      </c>
      <c r="Y661">
        <v>660</v>
      </c>
    </row>
    <row r="662" spans="1:25" x14ac:dyDescent="0.2">
      <c r="A662">
        <v>2</v>
      </c>
      <c r="B662" t="s">
        <v>46</v>
      </c>
      <c r="C662" t="s">
        <v>6784</v>
      </c>
      <c r="D662">
        <v>0</v>
      </c>
      <c r="E662" t="s">
        <v>3596</v>
      </c>
      <c r="F662" t="s">
        <v>7599</v>
      </c>
      <c r="G662">
        <v>2</v>
      </c>
      <c r="H662" t="s">
        <v>7638</v>
      </c>
      <c r="I662" t="s">
        <v>7639</v>
      </c>
      <c r="J662">
        <v>0</v>
      </c>
      <c r="K662" s="73" t="s">
        <v>7644</v>
      </c>
      <c r="L662" t="s">
        <v>7645</v>
      </c>
      <c r="M662" t="str">
        <f t="shared" si="60"/>
        <v>467000</v>
      </c>
      <c r="N662" t="str">
        <f t="shared" si="61"/>
        <v>467099</v>
      </c>
      <c r="O662" s="76" t="str">
        <f t="shared" si="62"/>
        <v>467000000</v>
      </c>
      <c r="P662" s="76" t="str">
        <f t="shared" si="63"/>
        <v>467099999</v>
      </c>
      <c r="Q662" t="s">
        <v>5515</v>
      </c>
      <c r="R662" t="s">
        <v>5534</v>
      </c>
      <c r="S662" t="s">
        <v>7604</v>
      </c>
      <c r="T662" t="s">
        <v>6784</v>
      </c>
      <c r="U662" t="s">
        <v>5535</v>
      </c>
      <c r="V662" t="s">
        <v>7605</v>
      </c>
      <c r="W662" t="str">
        <f t="shared" si="64"/>
        <v>Varme  |  Gruppe 45-47 Temperatorer og automatik  |  Elautomatik</v>
      </c>
      <c r="X662" t="str">
        <f t="shared" si="65"/>
        <v>c2,45_47,NavLev3_117</v>
      </c>
      <c r="Y662">
        <v>661</v>
      </c>
    </row>
    <row r="663" spans="1:25" x14ac:dyDescent="0.2">
      <c r="A663">
        <v>2</v>
      </c>
      <c r="B663" t="s">
        <v>46</v>
      </c>
      <c r="C663" t="s">
        <v>6784</v>
      </c>
      <c r="D663">
        <v>0</v>
      </c>
      <c r="E663" t="s">
        <v>3596</v>
      </c>
      <c r="F663" t="s">
        <v>7599</v>
      </c>
      <c r="G663">
        <v>2</v>
      </c>
      <c r="H663" t="s">
        <v>7638</v>
      </c>
      <c r="I663" t="s">
        <v>7639</v>
      </c>
      <c r="J663">
        <v>0</v>
      </c>
      <c r="K663" s="73" t="s">
        <v>7646</v>
      </c>
      <c r="L663" t="s">
        <v>7647</v>
      </c>
      <c r="M663" t="str">
        <f t="shared" si="60"/>
        <v>467100</v>
      </c>
      <c r="N663" t="str">
        <f t="shared" si="61"/>
        <v>467199</v>
      </c>
      <c r="O663" s="76" t="str">
        <f t="shared" si="62"/>
        <v>467100000</v>
      </c>
      <c r="P663" s="76" t="str">
        <f t="shared" si="63"/>
        <v>467199999</v>
      </c>
      <c r="Q663" t="s">
        <v>5515</v>
      </c>
      <c r="R663" t="s">
        <v>5534</v>
      </c>
      <c r="S663" t="s">
        <v>7604</v>
      </c>
      <c r="T663" t="s">
        <v>6784</v>
      </c>
      <c r="U663" t="s">
        <v>5535</v>
      </c>
      <c r="V663" t="s">
        <v>7605</v>
      </c>
      <c r="W663" t="str">
        <f t="shared" si="64"/>
        <v>Varme  |  Gruppe 45-47 Temperatorer og automatik  |  Elautomatik</v>
      </c>
      <c r="X663" t="str">
        <f t="shared" si="65"/>
        <v>c2,45_47,NavLev3_117</v>
      </c>
      <c r="Y663">
        <v>662</v>
      </c>
    </row>
    <row r="664" spans="1:25" x14ac:dyDescent="0.2">
      <c r="A664">
        <v>2</v>
      </c>
      <c r="B664" t="s">
        <v>46</v>
      </c>
      <c r="C664" t="s">
        <v>6784</v>
      </c>
      <c r="D664">
        <v>0</v>
      </c>
      <c r="E664" t="s">
        <v>3596</v>
      </c>
      <c r="F664" t="s">
        <v>7599</v>
      </c>
      <c r="G664">
        <v>2</v>
      </c>
      <c r="H664" t="s">
        <v>7638</v>
      </c>
      <c r="I664" t="s">
        <v>7639</v>
      </c>
      <c r="J664">
        <v>0</v>
      </c>
      <c r="K664" s="73" t="s">
        <v>7648</v>
      </c>
      <c r="L664" t="s">
        <v>7649</v>
      </c>
      <c r="M664" t="str">
        <f t="shared" si="60"/>
        <v>467200</v>
      </c>
      <c r="N664" t="str">
        <f t="shared" si="61"/>
        <v>467299</v>
      </c>
      <c r="O664" s="76" t="str">
        <f t="shared" si="62"/>
        <v>467200000</v>
      </c>
      <c r="P664" s="76" t="str">
        <f t="shared" si="63"/>
        <v>467299999</v>
      </c>
      <c r="Q664" t="s">
        <v>5515</v>
      </c>
      <c r="R664" t="s">
        <v>5534</v>
      </c>
      <c r="S664" t="s">
        <v>7604</v>
      </c>
      <c r="T664" t="s">
        <v>6784</v>
      </c>
      <c r="U664" t="s">
        <v>5535</v>
      </c>
      <c r="V664" t="s">
        <v>7605</v>
      </c>
      <c r="W664" t="str">
        <f t="shared" si="64"/>
        <v>Varme  |  Gruppe 45-47 Temperatorer og automatik  |  Elautomatik</v>
      </c>
      <c r="X664" t="str">
        <f t="shared" si="65"/>
        <v>c2,45_47,NavLev3_117</v>
      </c>
      <c r="Y664">
        <v>663</v>
      </c>
    </row>
    <row r="665" spans="1:25" x14ac:dyDescent="0.2">
      <c r="A665">
        <v>2</v>
      </c>
      <c r="B665" t="s">
        <v>46</v>
      </c>
      <c r="C665" t="s">
        <v>6784</v>
      </c>
      <c r="D665">
        <v>0</v>
      </c>
      <c r="E665" t="s">
        <v>3596</v>
      </c>
      <c r="F665" t="s">
        <v>7599</v>
      </c>
      <c r="G665">
        <v>2</v>
      </c>
      <c r="H665" t="s">
        <v>7638</v>
      </c>
      <c r="I665" t="s">
        <v>7639</v>
      </c>
      <c r="J665">
        <v>0</v>
      </c>
      <c r="K665" s="73" t="s">
        <v>7650</v>
      </c>
      <c r="L665" t="s">
        <v>7651</v>
      </c>
      <c r="M665" t="str">
        <f t="shared" si="60"/>
        <v>468000</v>
      </c>
      <c r="N665" t="str">
        <f t="shared" si="61"/>
        <v>468099</v>
      </c>
      <c r="O665" s="76" t="str">
        <f t="shared" si="62"/>
        <v>468000000</v>
      </c>
      <c r="P665" s="76" t="str">
        <f t="shared" si="63"/>
        <v>468099999</v>
      </c>
      <c r="Q665" t="s">
        <v>5515</v>
      </c>
      <c r="R665" t="s">
        <v>5534</v>
      </c>
      <c r="S665" t="s">
        <v>7604</v>
      </c>
      <c r="T665" t="s">
        <v>6784</v>
      </c>
      <c r="U665" t="s">
        <v>5535</v>
      </c>
      <c r="V665" t="s">
        <v>7605</v>
      </c>
      <c r="W665" t="str">
        <f t="shared" si="64"/>
        <v>Varme  |  Gruppe 45-47 Temperatorer og automatik  |  Elautomatik</v>
      </c>
      <c r="X665" t="str">
        <f t="shared" si="65"/>
        <v>c2,45_47,NavLev3_117</v>
      </c>
      <c r="Y665">
        <v>664</v>
      </c>
    </row>
    <row r="666" spans="1:25" x14ac:dyDescent="0.2">
      <c r="A666">
        <v>2</v>
      </c>
      <c r="B666" t="s">
        <v>46</v>
      </c>
      <c r="C666" t="s">
        <v>6784</v>
      </c>
      <c r="D666">
        <v>0</v>
      </c>
      <c r="E666" t="s">
        <v>3617</v>
      </c>
      <c r="F666" t="s">
        <v>7652</v>
      </c>
      <c r="G666">
        <v>2</v>
      </c>
      <c r="H666" t="s">
        <v>7653</v>
      </c>
      <c r="I666" t="s">
        <v>7654</v>
      </c>
      <c r="J666">
        <v>0</v>
      </c>
      <c r="K666" s="73" t="s">
        <v>7655</v>
      </c>
      <c r="L666" t="s">
        <v>7656</v>
      </c>
      <c r="M666" t="str">
        <f t="shared" si="60"/>
        <v>470100</v>
      </c>
      <c r="N666" t="str">
        <f t="shared" si="61"/>
        <v>471199</v>
      </c>
      <c r="O666" s="76" t="str">
        <f t="shared" si="62"/>
        <v>470100000</v>
      </c>
      <c r="P666" s="76" t="str">
        <f t="shared" si="63"/>
        <v>471199999</v>
      </c>
      <c r="Q666" t="s">
        <v>5515</v>
      </c>
      <c r="R666" t="s">
        <v>5534</v>
      </c>
      <c r="S666" t="s">
        <v>7657</v>
      </c>
      <c r="T666" t="s">
        <v>6784</v>
      </c>
      <c r="U666" t="s">
        <v>5535</v>
      </c>
      <c r="V666" t="s">
        <v>7658</v>
      </c>
      <c r="W666" t="str">
        <f t="shared" si="64"/>
        <v>Varme  |  Gruppe 45-47 Temperatorer og automatik  |  Magnetventiler</v>
      </c>
      <c r="X666" t="str">
        <f t="shared" si="65"/>
        <v>c2,45_47,NavLev3_118</v>
      </c>
      <c r="Y666">
        <v>665</v>
      </c>
    </row>
    <row r="667" spans="1:25" x14ac:dyDescent="0.2">
      <c r="A667">
        <v>2</v>
      </c>
      <c r="B667" t="s">
        <v>46</v>
      </c>
      <c r="C667" t="s">
        <v>6784</v>
      </c>
      <c r="D667">
        <v>0</v>
      </c>
      <c r="E667" t="s">
        <v>3617</v>
      </c>
      <c r="F667" t="s">
        <v>7652</v>
      </c>
      <c r="G667">
        <v>2</v>
      </c>
      <c r="H667" t="s">
        <v>7659</v>
      </c>
      <c r="I667" t="s">
        <v>7660</v>
      </c>
      <c r="J667">
        <v>0</v>
      </c>
      <c r="K667" s="73" t="s">
        <v>7661</v>
      </c>
      <c r="L667" t="s">
        <v>7662</v>
      </c>
      <c r="M667" t="str">
        <f t="shared" si="60"/>
        <v>472002</v>
      </c>
      <c r="N667" t="str">
        <f t="shared" si="61"/>
        <v>472266</v>
      </c>
      <c r="O667" s="76" t="str">
        <f t="shared" si="62"/>
        <v>472002000</v>
      </c>
      <c r="P667" s="76" t="str">
        <f t="shared" si="63"/>
        <v>472266999</v>
      </c>
      <c r="Q667" t="s">
        <v>5515</v>
      </c>
      <c r="R667" t="s">
        <v>5534</v>
      </c>
      <c r="S667" t="s">
        <v>7663</v>
      </c>
      <c r="T667" t="s">
        <v>6784</v>
      </c>
      <c r="U667" t="s">
        <v>5535</v>
      </c>
      <c r="V667" t="s">
        <v>7664</v>
      </c>
      <c r="W667" t="str">
        <f t="shared" si="64"/>
        <v>Varme  |  Gruppe 45-47 Temperatorer og automatik  |  Termostater, pressostater og vakuumstater</v>
      </c>
      <c r="X667" t="str">
        <f t="shared" si="65"/>
        <v>c2,45_47,NavLev3_119</v>
      </c>
      <c r="Y667">
        <v>666</v>
      </c>
    </row>
    <row r="668" spans="1:25" x14ac:dyDescent="0.2">
      <c r="A668">
        <v>2</v>
      </c>
      <c r="B668" t="s">
        <v>46</v>
      </c>
      <c r="C668" t="s">
        <v>6784</v>
      </c>
      <c r="D668">
        <v>0</v>
      </c>
      <c r="E668" t="s">
        <v>3617</v>
      </c>
      <c r="F668" t="s">
        <v>7652</v>
      </c>
      <c r="G668">
        <v>2</v>
      </c>
      <c r="H668" t="s">
        <v>7665</v>
      </c>
      <c r="I668" t="s">
        <v>7666</v>
      </c>
      <c r="J668">
        <v>0</v>
      </c>
      <c r="K668" s="73" t="s">
        <v>7667</v>
      </c>
      <c r="L668" t="s">
        <v>7668</v>
      </c>
      <c r="M668" t="str">
        <f t="shared" si="60"/>
        <v>472300</v>
      </c>
      <c r="N668" t="str">
        <f t="shared" si="61"/>
        <v>472413</v>
      </c>
      <c r="O668" s="76" t="str">
        <f t="shared" si="62"/>
        <v>472300000</v>
      </c>
      <c r="P668" s="76" t="str">
        <f t="shared" si="63"/>
        <v>472413999</v>
      </c>
      <c r="Q668" t="s">
        <v>5515</v>
      </c>
      <c r="R668" t="s">
        <v>5534</v>
      </c>
      <c r="S668" t="s">
        <v>7663</v>
      </c>
      <c r="T668" t="s">
        <v>6784</v>
      </c>
      <c r="U668" t="s">
        <v>5535</v>
      </c>
      <c r="V668" t="s">
        <v>7664</v>
      </c>
      <c r="W668" t="str">
        <f t="shared" si="64"/>
        <v>Varme  |  Gruppe 45-47 Temperatorer og automatik  |  Termostater, pressostater og vakuumstater</v>
      </c>
      <c r="X668" t="str">
        <f t="shared" si="65"/>
        <v>c2,45_47,NavLev3_119</v>
      </c>
      <c r="Y668">
        <v>667</v>
      </c>
    </row>
    <row r="669" spans="1:25" x14ac:dyDescent="0.2">
      <c r="A669">
        <v>2</v>
      </c>
      <c r="B669" t="s">
        <v>46</v>
      </c>
      <c r="C669" t="s">
        <v>6784</v>
      </c>
      <c r="D669">
        <v>0</v>
      </c>
      <c r="E669" t="s">
        <v>3617</v>
      </c>
      <c r="F669" t="s">
        <v>7652</v>
      </c>
      <c r="G669">
        <v>2</v>
      </c>
      <c r="H669" t="s">
        <v>7669</v>
      </c>
      <c r="I669" t="s">
        <v>7670</v>
      </c>
      <c r="J669">
        <v>0</v>
      </c>
      <c r="K669" s="73" t="s">
        <v>7671</v>
      </c>
      <c r="L669" t="s">
        <v>7672</v>
      </c>
      <c r="M669" t="str">
        <f t="shared" si="60"/>
        <v>473281</v>
      </c>
      <c r="N669" t="str">
        <f t="shared" si="61"/>
        <v>473723</v>
      </c>
      <c r="O669" s="76" t="str">
        <f t="shared" si="62"/>
        <v>473281000</v>
      </c>
      <c r="P669" s="76" t="str">
        <f t="shared" si="63"/>
        <v>473723999</v>
      </c>
      <c r="Q669" t="s">
        <v>5515</v>
      </c>
      <c r="R669" t="s">
        <v>5534</v>
      </c>
      <c r="S669" t="s">
        <v>7663</v>
      </c>
      <c r="T669" t="s">
        <v>6784</v>
      </c>
      <c r="U669" t="s">
        <v>5535</v>
      </c>
      <c r="V669" t="s">
        <v>7664</v>
      </c>
      <c r="W669" t="str">
        <f t="shared" si="64"/>
        <v>Varme  |  Gruppe 45-47 Temperatorer og automatik  |  Termostater, pressostater og vakuumstater</v>
      </c>
      <c r="X669" t="str">
        <f t="shared" si="65"/>
        <v>c2,45_47,NavLev3_119</v>
      </c>
      <c r="Y669">
        <v>668</v>
      </c>
    </row>
    <row r="670" spans="1:25" x14ac:dyDescent="0.2">
      <c r="A670">
        <v>2</v>
      </c>
      <c r="B670" t="s">
        <v>46</v>
      </c>
      <c r="C670" t="s">
        <v>6784</v>
      </c>
      <c r="D670">
        <v>0</v>
      </c>
      <c r="E670" t="s">
        <v>3617</v>
      </c>
      <c r="F670" t="s">
        <v>7652</v>
      </c>
      <c r="G670">
        <v>2</v>
      </c>
      <c r="H670" t="s">
        <v>7673</v>
      </c>
      <c r="I670" t="s">
        <v>7674</v>
      </c>
      <c r="J670">
        <v>0</v>
      </c>
      <c r="K670" s="73" t="s">
        <v>7675</v>
      </c>
      <c r="L670" t="s">
        <v>7676</v>
      </c>
      <c r="M670" t="str">
        <f t="shared" si="60"/>
        <v>475131</v>
      </c>
      <c r="N670" t="str">
        <f t="shared" si="61"/>
        <v>475135</v>
      </c>
      <c r="O670" s="76" t="str">
        <f t="shared" si="62"/>
        <v>475131000</v>
      </c>
      <c r="P670" s="76" t="str">
        <f t="shared" si="63"/>
        <v>475135999</v>
      </c>
      <c r="Q670" t="s">
        <v>5515</v>
      </c>
      <c r="R670" t="s">
        <v>5534</v>
      </c>
      <c r="S670" t="s">
        <v>7677</v>
      </c>
      <c r="T670" t="s">
        <v>6784</v>
      </c>
      <c r="U670" t="s">
        <v>5535</v>
      </c>
      <c r="V670" t="s">
        <v>7678</v>
      </c>
      <c r="W670" t="str">
        <f t="shared" si="64"/>
        <v>Varme  |  Gruppe 45-47 Temperatorer og automatik  |  Tryk- og svømmerafbrydere</v>
      </c>
      <c r="X670" t="str">
        <f t="shared" si="65"/>
        <v>c2,45_47,NavLev3_120</v>
      </c>
      <c r="Y670">
        <v>669</v>
      </c>
    </row>
    <row r="671" spans="1:25" x14ac:dyDescent="0.2">
      <c r="A671">
        <v>2</v>
      </c>
      <c r="B671" t="s">
        <v>46</v>
      </c>
      <c r="C671" t="s">
        <v>6784</v>
      </c>
      <c r="D671">
        <v>0</v>
      </c>
      <c r="E671" t="s">
        <v>3617</v>
      </c>
      <c r="F671" t="s">
        <v>7652</v>
      </c>
      <c r="G671">
        <v>2</v>
      </c>
      <c r="H671" t="s">
        <v>7673</v>
      </c>
      <c r="I671" t="s">
        <v>7674</v>
      </c>
      <c r="J671">
        <v>0</v>
      </c>
      <c r="K671" s="73" t="s">
        <v>7679</v>
      </c>
      <c r="L671" t="s">
        <v>7680</v>
      </c>
      <c r="M671" t="str">
        <f t="shared" si="60"/>
        <v>475140</v>
      </c>
      <c r="N671" t="str">
        <f t="shared" si="61"/>
        <v>475286</v>
      </c>
      <c r="O671" s="76" t="str">
        <f t="shared" si="62"/>
        <v>475140000</v>
      </c>
      <c r="P671" s="76" t="str">
        <f t="shared" si="63"/>
        <v>475286999</v>
      </c>
      <c r="Q671" t="s">
        <v>5515</v>
      </c>
      <c r="R671" t="s">
        <v>5534</v>
      </c>
      <c r="S671" t="s">
        <v>7677</v>
      </c>
      <c r="T671" t="s">
        <v>6784</v>
      </c>
      <c r="U671" t="s">
        <v>5535</v>
      </c>
      <c r="V671" t="s">
        <v>7678</v>
      </c>
      <c r="W671" t="str">
        <f t="shared" si="64"/>
        <v>Varme  |  Gruppe 45-47 Temperatorer og automatik  |  Tryk- og svømmerafbrydere</v>
      </c>
      <c r="X671" t="str">
        <f t="shared" si="65"/>
        <v>c2,45_47,NavLev3_120</v>
      </c>
      <c r="Y671">
        <v>670</v>
      </c>
    </row>
    <row r="672" spans="1:25" x14ac:dyDescent="0.2">
      <c r="A672">
        <v>2</v>
      </c>
      <c r="B672" t="s">
        <v>46</v>
      </c>
      <c r="C672" t="s">
        <v>6784</v>
      </c>
      <c r="D672">
        <v>0</v>
      </c>
      <c r="E672" t="s">
        <v>3617</v>
      </c>
      <c r="F672" t="s">
        <v>7652</v>
      </c>
      <c r="G672">
        <v>2</v>
      </c>
      <c r="H672" t="s">
        <v>7681</v>
      </c>
      <c r="I672" t="s">
        <v>7682</v>
      </c>
      <c r="J672">
        <v>0</v>
      </c>
      <c r="K672" s="73" t="s">
        <v>7683</v>
      </c>
      <c r="L672" t="s">
        <v>7684</v>
      </c>
      <c r="M672" t="str">
        <f t="shared" si="60"/>
        <v>475340</v>
      </c>
      <c r="N672" t="str">
        <f t="shared" si="61"/>
        <v>475349</v>
      </c>
      <c r="O672" s="76" t="str">
        <f t="shared" si="62"/>
        <v>475340000</v>
      </c>
      <c r="P672" s="76" t="str">
        <f t="shared" si="63"/>
        <v>475349999</v>
      </c>
      <c r="Q672" t="s">
        <v>5515</v>
      </c>
      <c r="R672" t="s">
        <v>5534</v>
      </c>
      <c r="S672" t="s">
        <v>7677</v>
      </c>
      <c r="T672" t="s">
        <v>6784</v>
      </c>
      <c r="U672" t="s">
        <v>5535</v>
      </c>
      <c r="V672" t="s">
        <v>7678</v>
      </c>
      <c r="W672" t="str">
        <f t="shared" si="64"/>
        <v>Varme  |  Gruppe 45-47 Temperatorer og automatik  |  Tryk- og svømmerafbrydere</v>
      </c>
      <c r="X672" t="str">
        <f t="shared" si="65"/>
        <v>c2,45_47,NavLev3_120</v>
      </c>
      <c r="Y672">
        <v>671</v>
      </c>
    </row>
    <row r="673" spans="1:25" x14ac:dyDescent="0.2">
      <c r="A673">
        <v>2</v>
      </c>
      <c r="B673" t="s">
        <v>46</v>
      </c>
      <c r="C673" t="s">
        <v>6784</v>
      </c>
      <c r="D673">
        <v>0</v>
      </c>
      <c r="E673" t="s">
        <v>3617</v>
      </c>
      <c r="F673" t="s">
        <v>7652</v>
      </c>
      <c r="G673">
        <v>2</v>
      </c>
      <c r="H673" t="s">
        <v>7681</v>
      </c>
      <c r="I673" t="s">
        <v>7682</v>
      </c>
      <c r="J673">
        <v>0</v>
      </c>
      <c r="K673" s="73" t="s">
        <v>7685</v>
      </c>
      <c r="L673" t="s">
        <v>7686</v>
      </c>
      <c r="M673" t="str">
        <f t="shared" si="60"/>
        <v>475390</v>
      </c>
      <c r="N673" t="str">
        <f t="shared" si="61"/>
        <v>475399</v>
      </c>
      <c r="O673" s="76" t="str">
        <f t="shared" si="62"/>
        <v>475390000</v>
      </c>
      <c r="P673" s="76" t="str">
        <f t="shared" si="63"/>
        <v>475399999</v>
      </c>
      <c r="Q673" t="s">
        <v>5515</v>
      </c>
      <c r="R673" t="s">
        <v>5534</v>
      </c>
      <c r="S673" t="s">
        <v>7687</v>
      </c>
      <c r="T673" t="s">
        <v>6784</v>
      </c>
      <c r="U673" t="s">
        <v>5535</v>
      </c>
      <c r="V673" t="s">
        <v>7688</v>
      </c>
      <c r="W673" t="str">
        <f t="shared" si="64"/>
        <v>Varme  |  Gruppe 45-47 Temperatorer og automatik  |  Frostsikring</v>
      </c>
      <c r="X673" t="str">
        <f t="shared" si="65"/>
        <v>c2,45_47,NavLev3_121</v>
      </c>
      <c r="Y673">
        <v>672</v>
      </c>
    </row>
    <row r="674" spans="1:25" x14ac:dyDescent="0.2">
      <c r="A674">
        <v>2</v>
      </c>
      <c r="B674" t="s">
        <v>46</v>
      </c>
      <c r="C674" t="s">
        <v>6784</v>
      </c>
      <c r="D674">
        <v>0</v>
      </c>
      <c r="E674" t="s">
        <v>3617</v>
      </c>
      <c r="F674" t="s">
        <v>7652</v>
      </c>
      <c r="G674">
        <v>2</v>
      </c>
      <c r="H674" t="s">
        <v>7689</v>
      </c>
      <c r="I674" t="s">
        <v>7690</v>
      </c>
      <c r="J674">
        <v>0</v>
      </c>
      <c r="K674" s="73" t="s">
        <v>7691</v>
      </c>
      <c r="L674" t="s">
        <v>7692</v>
      </c>
      <c r="M674" t="str">
        <f t="shared" si="60"/>
        <v>475751</v>
      </c>
      <c r="N674" t="str">
        <f t="shared" si="61"/>
        <v>475881</v>
      </c>
      <c r="O674" s="76" t="str">
        <f t="shared" si="62"/>
        <v>475751000</v>
      </c>
      <c r="P674" s="76" t="str">
        <f t="shared" si="63"/>
        <v>475881999</v>
      </c>
      <c r="Q674" t="s">
        <v>5515</v>
      </c>
      <c r="R674" t="s">
        <v>5534</v>
      </c>
      <c r="S674" t="s">
        <v>7677</v>
      </c>
      <c r="T674" t="s">
        <v>6784</v>
      </c>
      <c r="U674" t="s">
        <v>5535</v>
      </c>
      <c r="V674" t="s">
        <v>7678</v>
      </c>
      <c r="W674" t="str">
        <f t="shared" si="64"/>
        <v>Varme  |  Gruppe 45-47 Temperatorer og automatik  |  Tryk- og svømmerafbrydere</v>
      </c>
      <c r="X674" t="str">
        <f t="shared" si="65"/>
        <v>c2,45_47,NavLev3_120</v>
      </c>
      <c r="Y674">
        <v>673</v>
      </c>
    </row>
    <row r="675" spans="1:25" x14ac:dyDescent="0.2">
      <c r="A675">
        <v>2</v>
      </c>
      <c r="B675" t="s">
        <v>46</v>
      </c>
      <c r="C675" t="s">
        <v>6784</v>
      </c>
      <c r="D675">
        <v>0</v>
      </c>
      <c r="E675" t="s">
        <v>3617</v>
      </c>
      <c r="F675" t="s">
        <v>7652</v>
      </c>
      <c r="G675">
        <v>2</v>
      </c>
      <c r="H675" t="s">
        <v>7693</v>
      </c>
      <c r="I675" t="s">
        <v>7694</v>
      </c>
      <c r="J675">
        <v>0</v>
      </c>
      <c r="K675" s="73" t="s">
        <v>7695</v>
      </c>
      <c r="L675" t="s">
        <v>7696</v>
      </c>
      <c r="M675" t="str">
        <f t="shared" si="60"/>
        <v>477100</v>
      </c>
      <c r="N675" t="str">
        <f t="shared" si="61"/>
        <v>477258</v>
      </c>
      <c r="O675" s="76" t="str">
        <f t="shared" si="62"/>
        <v>477100000</v>
      </c>
      <c r="P675" s="76" t="str">
        <f t="shared" si="63"/>
        <v>477258999</v>
      </c>
      <c r="Q675" t="s">
        <v>5515</v>
      </c>
      <c r="R675" t="s">
        <v>5534</v>
      </c>
      <c r="S675" t="s">
        <v>7697</v>
      </c>
      <c r="T675" t="s">
        <v>6784</v>
      </c>
      <c r="U675" t="s">
        <v>5535</v>
      </c>
      <c r="V675" t="s">
        <v>7698</v>
      </c>
      <c r="W675" t="str">
        <f t="shared" si="64"/>
        <v>Varme  |  Gruppe 45-47 Temperatorer og automatik  |  Automatik til oliefyr</v>
      </c>
      <c r="X675" t="str">
        <f t="shared" si="65"/>
        <v>c2,45_47,NavLev3_122</v>
      </c>
      <c r="Y675">
        <v>674</v>
      </c>
    </row>
    <row r="676" spans="1:25" x14ac:dyDescent="0.2">
      <c r="A676">
        <v>2</v>
      </c>
      <c r="B676" t="s">
        <v>46</v>
      </c>
      <c r="C676" t="s">
        <v>6784</v>
      </c>
      <c r="D676">
        <v>0</v>
      </c>
      <c r="E676" t="s">
        <v>3617</v>
      </c>
      <c r="F676" t="s">
        <v>7652</v>
      </c>
      <c r="G676">
        <v>2</v>
      </c>
      <c r="H676" t="s">
        <v>7699</v>
      </c>
      <c r="I676" t="s">
        <v>7700</v>
      </c>
      <c r="J676">
        <v>0</v>
      </c>
      <c r="K676" s="73" t="s">
        <v>7701</v>
      </c>
      <c r="L676" t="s">
        <v>7702</v>
      </c>
      <c r="M676" t="str">
        <f t="shared" si="60"/>
        <v>477331</v>
      </c>
      <c r="N676" t="str">
        <f t="shared" si="61"/>
        <v>478511</v>
      </c>
      <c r="O676" s="76" t="str">
        <f t="shared" si="62"/>
        <v>477331000</v>
      </c>
      <c r="P676" s="76" t="str">
        <f t="shared" si="63"/>
        <v>478511999</v>
      </c>
      <c r="Q676" t="s">
        <v>5515</v>
      </c>
      <c r="R676" t="s">
        <v>5534</v>
      </c>
      <c r="S676" t="s">
        <v>7703</v>
      </c>
      <c r="T676" t="s">
        <v>6784</v>
      </c>
      <c r="U676" t="s">
        <v>5535</v>
      </c>
      <c r="V676" t="s">
        <v>7704</v>
      </c>
      <c r="W676" t="str">
        <f t="shared" si="64"/>
        <v>Varme  |  Gruppe 45-47 Temperatorer og automatik  |  Gaskontrol</v>
      </c>
      <c r="X676" t="str">
        <f t="shared" si="65"/>
        <v>c2,45_47,NavLev3_123</v>
      </c>
      <c r="Y676">
        <v>675</v>
      </c>
    </row>
    <row r="677" spans="1:25" x14ac:dyDescent="0.2">
      <c r="A677">
        <v>2</v>
      </c>
      <c r="B677" t="s">
        <v>46</v>
      </c>
      <c r="C677" t="s">
        <v>6784</v>
      </c>
      <c r="D677">
        <v>0</v>
      </c>
      <c r="E677" t="s">
        <v>3638</v>
      </c>
      <c r="F677" t="s">
        <v>7705</v>
      </c>
      <c r="G677">
        <v>2</v>
      </c>
      <c r="H677" t="s">
        <v>7706</v>
      </c>
      <c r="I677" t="s">
        <v>7707</v>
      </c>
      <c r="J677">
        <v>0</v>
      </c>
      <c r="K677" s="73" t="s">
        <v>7708</v>
      </c>
      <c r="L677" t="s">
        <v>7709</v>
      </c>
      <c r="M677" t="str">
        <f t="shared" si="60"/>
        <v>480100</v>
      </c>
      <c r="N677" t="str">
        <f t="shared" si="61"/>
        <v>480233</v>
      </c>
      <c r="O677" s="76" t="str">
        <f t="shared" si="62"/>
        <v>480100000</v>
      </c>
      <c r="P677" s="76" t="str">
        <f t="shared" si="63"/>
        <v>480233999</v>
      </c>
      <c r="Q677" t="s">
        <v>5515</v>
      </c>
      <c r="R677" t="s">
        <v>5536</v>
      </c>
      <c r="S677" t="s">
        <v>7710</v>
      </c>
      <c r="T677" t="s">
        <v>6784</v>
      </c>
      <c r="U677" t="s">
        <v>5537</v>
      </c>
      <c r="V677" t="s">
        <v>7711</v>
      </c>
      <c r="W677" t="str">
        <f t="shared" si="64"/>
        <v>Varme  |  Gruppe 48 Visere og målere  |  Termometre</v>
      </c>
      <c r="X677" t="str">
        <f t="shared" si="65"/>
        <v>c2,48_,NavLev3_124</v>
      </c>
      <c r="Y677">
        <v>676</v>
      </c>
    </row>
    <row r="678" spans="1:25" x14ac:dyDescent="0.2">
      <c r="A678">
        <v>2</v>
      </c>
      <c r="B678" t="s">
        <v>46</v>
      </c>
      <c r="C678" t="s">
        <v>6784</v>
      </c>
      <c r="D678">
        <v>0</v>
      </c>
      <c r="E678" t="s">
        <v>3638</v>
      </c>
      <c r="F678" t="s">
        <v>7705</v>
      </c>
      <c r="G678">
        <v>2</v>
      </c>
      <c r="H678" t="s">
        <v>7706</v>
      </c>
      <c r="I678" t="s">
        <v>7707</v>
      </c>
      <c r="J678">
        <v>0</v>
      </c>
      <c r="K678" s="73" t="s">
        <v>7712</v>
      </c>
      <c r="L678" t="s">
        <v>7713</v>
      </c>
      <c r="M678" t="str">
        <f t="shared" si="60"/>
        <v>480300</v>
      </c>
      <c r="N678" t="str">
        <f t="shared" si="61"/>
        <v>480389</v>
      </c>
      <c r="O678" s="76" t="str">
        <f t="shared" si="62"/>
        <v>480300000</v>
      </c>
      <c r="P678" s="76" t="str">
        <f t="shared" si="63"/>
        <v>480389999</v>
      </c>
      <c r="Q678" t="s">
        <v>5515</v>
      </c>
      <c r="R678" t="s">
        <v>5536</v>
      </c>
      <c r="S678" t="s">
        <v>7710</v>
      </c>
      <c r="T678" t="s">
        <v>6784</v>
      </c>
      <c r="U678" t="s">
        <v>5537</v>
      </c>
      <c r="V678" t="s">
        <v>7711</v>
      </c>
      <c r="W678" t="str">
        <f t="shared" si="64"/>
        <v>Varme  |  Gruppe 48 Visere og målere  |  Termometre</v>
      </c>
      <c r="X678" t="str">
        <f t="shared" si="65"/>
        <v>c2,48_,NavLev3_124</v>
      </c>
      <c r="Y678">
        <v>677</v>
      </c>
    </row>
    <row r="679" spans="1:25" x14ac:dyDescent="0.2">
      <c r="A679">
        <v>2</v>
      </c>
      <c r="B679" t="s">
        <v>46</v>
      </c>
      <c r="C679" t="s">
        <v>6784</v>
      </c>
      <c r="D679">
        <v>0</v>
      </c>
      <c r="E679" t="s">
        <v>3638</v>
      </c>
      <c r="F679" t="s">
        <v>7705</v>
      </c>
      <c r="G679">
        <v>2</v>
      </c>
      <c r="H679" t="s">
        <v>7706</v>
      </c>
      <c r="I679" t="s">
        <v>7707</v>
      </c>
      <c r="J679">
        <v>0</v>
      </c>
      <c r="K679" s="73" t="s">
        <v>7714</v>
      </c>
      <c r="L679" t="s">
        <v>7715</v>
      </c>
      <c r="M679" t="str">
        <f t="shared" si="60"/>
        <v>480440</v>
      </c>
      <c r="N679" t="str">
        <f t="shared" si="61"/>
        <v>480549</v>
      </c>
      <c r="O679" s="76" t="str">
        <f t="shared" si="62"/>
        <v>480440000</v>
      </c>
      <c r="P679" s="76" t="str">
        <f t="shared" si="63"/>
        <v>480549999</v>
      </c>
      <c r="Q679" t="s">
        <v>5515</v>
      </c>
      <c r="R679" t="s">
        <v>5536</v>
      </c>
      <c r="S679" t="s">
        <v>7710</v>
      </c>
      <c r="T679" t="s">
        <v>6784</v>
      </c>
      <c r="U679" t="s">
        <v>5537</v>
      </c>
      <c r="V679" t="s">
        <v>7711</v>
      </c>
      <c r="W679" t="str">
        <f t="shared" si="64"/>
        <v>Varme  |  Gruppe 48 Visere og målere  |  Termometre</v>
      </c>
      <c r="X679" t="str">
        <f t="shared" si="65"/>
        <v>c2,48_,NavLev3_124</v>
      </c>
      <c r="Y679">
        <v>678</v>
      </c>
    </row>
    <row r="680" spans="1:25" x14ac:dyDescent="0.2">
      <c r="A680">
        <v>2</v>
      </c>
      <c r="B680" t="s">
        <v>46</v>
      </c>
      <c r="C680" t="s">
        <v>6784</v>
      </c>
      <c r="D680">
        <v>0</v>
      </c>
      <c r="E680" t="s">
        <v>3638</v>
      </c>
      <c r="F680" t="s">
        <v>7705</v>
      </c>
      <c r="G680">
        <v>2</v>
      </c>
      <c r="H680" t="s">
        <v>7706</v>
      </c>
      <c r="I680" t="s">
        <v>7707</v>
      </c>
      <c r="J680">
        <v>0</v>
      </c>
      <c r="K680" s="73" t="s">
        <v>7716</v>
      </c>
      <c r="L680" t="s">
        <v>7717</v>
      </c>
      <c r="M680" t="str">
        <f t="shared" si="60"/>
        <v>480550</v>
      </c>
      <c r="N680" t="str">
        <f t="shared" si="61"/>
        <v>480699</v>
      </c>
      <c r="O680" s="76" t="str">
        <f t="shared" si="62"/>
        <v>480550000</v>
      </c>
      <c r="P680" s="76" t="str">
        <f t="shared" si="63"/>
        <v>480699999</v>
      </c>
      <c r="Q680" t="s">
        <v>5515</v>
      </c>
      <c r="R680" t="s">
        <v>5536</v>
      </c>
      <c r="S680" t="s">
        <v>7710</v>
      </c>
      <c r="T680" t="s">
        <v>6784</v>
      </c>
      <c r="U680" t="s">
        <v>5537</v>
      </c>
      <c r="V680" t="s">
        <v>7711</v>
      </c>
      <c r="W680" t="str">
        <f t="shared" si="64"/>
        <v>Varme  |  Gruppe 48 Visere og målere  |  Termometre</v>
      </c>
      <c r="X680" t="str">
        <f t="shared" si="65"/>
        <v>c2,48_,NavLev3_124</v>
      </c>
      <c r="Y680">
        <v>679</v>
      </c>
    </row>
    <row r="681" spans="1:25" x14ac:dyDescent="0.2">
      <c r="A681">
        <v>2</v>
      </c>
      <c r="B681" t="s">
        <v>46</v>
      </c>
      <c r="C681" t="s">
        <v>6784</v>
      </c>
      <c r="D681">
        <v>0</v>
      </c>
      <c r="E681" t="s">
        <v>3638</v>
      </c>
      <c r="F681" t="s">
        <v>7705</v>
      </c>
      <c r="G681">
        <v>2</v>
      </c>
      <c r="H681" t="s">
        <v>7706</v>
      </c>
      <c r="I681" t="s">
        <v>7707</v>
      </c>
      <c r="J681">
        <v>0</v>
      </c>
      <c r="K681" s="73" t="s">
        <v>7718</v>
      </c>
      <c r="L681" t="s">
        <v>7719</v>
      </c>
      <c r="M681" t="str">
        <f t="shared" si="60"/>
        <v>480700</v>
      </c>
      <c r="N681" t="str">
        <f t="shared" si="61"/>
        <v>480751</v>
      </c>
      <c r="O681" s="76" t="str">
        <f t="shared" si="62"/>
        <v>480700000</v>
      </c>
      <c r="P681" s="76" t="str">
        <f t="shared" si="63"/>
        <v>480751999</v>
      </c>
      <c r="Q681" t="s">
        <v>5515</v>
      </c>
      <c r="R681" t="s">
        <v>5536</v>
      </c>
      <c r="S681" t="s">
        <v>7710</v>
      </c>
      <c r="T681" t="s">
        <v>6784</v>
      </c>
      <c r="U681" t="s">
        <v>5537</v>
      </c>
      <c r="V681" t="s">
        <v>7711</v>
      </c>
      <c r="W681" t="str">
        <f t="shared" si="64"/>
        <v>Varme  |  Gruppe 48 Visere og målere  |  Termometre</v>
      </c>
      <c r="X681" t="str">
        <f t="shared" si="65"/>
        <v>c2,48_,NavLev3_124</v>
      </c>
      <c r="Y681">
        <v>680</v>
      </c>
    </row>
    <row r="682" spans="1:25" x14ac:dyDescent="0.2">
      <c r="A682">
        <v>2</v>
      </c>
      <c r="B682" t="s">
        <v>46</v>
      </c>
      <c r="C682" t="s">
        <v>6784</v>
      </c>
      <c r="D682">
        <v>0</v>
      </c>
      <c r="E682" t="s">
        <v>3638</v>
      </c>
      <c r="F682" t="s">
        <v>7705</v>
      </c>
      <c r="G682">
        <v>2</v>
      </c>
      <c r="H682" t="s">
        <v>7706</v>
      </c>
      <c r="I682" t="s">
        <v>7707</v>
      </c>
      <c r="J682">
        <v>0</v>
      </c>
      <c r="K682" s="73" t="s">
        <v>7720</v>
      </c>
      <c r="L682" t="s">
        <v>7721</v>
      </c>
      <c r="M682" t="str">
        <f t="shared" si="60"/>
        <v>480760</v>
      </c>
      <c r="N682" t="str">
        <f t="shared" si="61"/>
        <v>480799</v>
      </c>
      <c r="O682" s="76" t="str">
        <f t="shared" si="62"/>
        <v>480760000</v>
      </c>
      <c r="P682" s="76" t="str">
        <f t="shared" si="63"/>
        <v>480799999</v>
      </c>
      <c r="Q682" t="s">
        <v>5515</v>
      </c>
      <c r="R682" t="s">
        <v>5536</v>
      </c>
      <c r="S682" t="s">
        <v>7722</v>
      </c>
      <c r="T682" t="s">
        <v>6784</v>
      </c>
      <c r="U682" t="s">
        <v>5537</v>
      </c>
      <c r="V682" t="s">
        <v>7723</v>
      </c>
      <c r="W682" t="str">
        <f t="shared" si="64"/>
        <v>Varme  |  Gruppe 48 Visere og målere  |  Vandsøjlemålere, mano-, hydrotermometre</v>
      </c>
      <c r="X682" t="str">
        <f t="shared" si="65"/>
        <v>c2,48_,NavLev3_125</v>
      </c>
      <c r="Y682">
        <v>681</v>
      </c>
    </row>
    <row r="683" spans="1:25" x14ac:dyDescent="0.2">
      <c r="A683">
        <v>2</v>
      </c>
      <c r="B683" t="s">
        <v>46</v>
      </c>
      <c r="C683" t="s">
        <v>6784</v>
      </c>
      <c r="D683">
        <v>0</v>
      </c>
      <c r="E683" t="s">
        <v>3638</v>
      </c>
      <c r="F683" t="s">
        <v>7705</v>
      </c>
      <c r="G683">
        <v>2</v>
      </c>
      <c r="H683" t="s">
        <v>7706</v>
      </c>
      <c r="I683" t="s">
        <v>7707</v>
      </c>
      <c r="J683">
        <v>0</v>
      </c>
      <c r="K683" s="73" t="s">
        <v>7724</v>
      </c>
      <c r="L683" t="s">
        <v>7725</v>
      </c>
      <c r="M683" t="str">
        <f t="shared" si="60"/>
        <v>480800</v>
      </c>
      <c r="N683" t="str">
        <f t="shared" si="61"/>
        <v>480863</v>
      </c>
      <c r="O683" s="76" t="str">
        <f t="shared" si="62"/>
        <v>480800000</v>
      </c>
      <c r="P683" s="76" t="str">
        <f t="shared" si="63"/>
        <v>480863999</v>
      </c>
      <c r="Q683" t="s">
        <v>5515</v>
      </c>
      <c r="R683" t="s">
        <v>5536</v>
      </c>
      <c r="S683" t="s">
        <v>7726</v>
      </c>
      <c r="T683" t="s">
        <v>6784</v>
      </c>
      <c r="U683" t="s">
        <v>5537</v>
      </c>
      <c r="V683" t="s">
        <v>7727</v>
      </c>
      <c r="W683" t="str">
        <f t="shared" si="64"/>
        <v>Varme  |  Gruppe 48 Visere og målere  |  Røg- og gasmåleudstyr, gasmålerskabe</v>
      </c>
      <c r="X683" t="str">
        <f t="shared" si="65"/>
        <v>c2,48_,NavLev3_126</v>
      </c>
      <c r="Y683">
        <v>682</v>
      </c>
    </row>
    <row r="684" spans="1:25" x14ac:dyDescent="0.2">
      <c r="A684">
        <v>2</v>
      </c>
      <c r="B684" t="s">
        <v>46</v>
      </c>
      <c r="C684" t="s">
        <v>6784</v>
      </c>
      <c r="D684">
        <v>0</v>
      </c>
      <c r="E684" t="s">
        <v>3638</v>
      </c>
      <c r="F684" t="s">
        <v>7705</v>
      </c>
      <c r="G684">
        <v>2</v>
      </c>
      <c r="H684" t="s">
        <v>7706</v>
      </c>
      <c r="I684" t="s">
        <v>7707</v>
      </c>
      <c r="J684">
        <v>0</v>
      </c>
      <c r="K684" s="73" t="s">
        <v>7728</v>
      </c>
      <c r="L684" t="s">
        <v>7729</v>
      </c>
      <c r="M684" t="str">
        <f t="shared" si="60"/>
        <v>480870</v>
      </c>
      <c r="N684" t="str">
        <f t="shared" si="61"/>
        <v>480991</v>
      </c>
      <c r="O684" s="76" t="str">
        <f t="shared" si="62"/>
        <v>480870000</v>
      </c>
      <c r="P684" s="76" t="str">
        <f t="shared" si="63"/>
        <v>480991999</v>
      </c>
      <c r="Q684" t="s">
        <v>5515</v>
      </c>
      <c r="R684" t="s">
        <v>5536</v>
      </c>
      <c r="S684" t="s">
        <v>7726</v>
      </c>
      <c r="T684" t="s">
        <v>6784</v>
      </c>
      <c r="U684" t="s">
        <v>5537</v>
      </c>
      <c r="V684" t="s">
        <v>7727</v>
      </c>
      <c r="W684" t="str">
        <f t="shared" si="64"/>
        <v>Varme  |  Gruppe 48 Visere og målere  |  Røg- og gasmåleudstyr, gasmålerskabe</v>
      </c>
      <c r="X684" t="str">
        <f t="shared" si="65"/>
        <v>c2,48_,NavLev3_126</v>
      </c>
      <c r="Y684">
        <v>683</v>
      </c>
    </row>
    <row r="685" spans="1:25" x14ac:dyDescent="0.2">
      <c r="A685">
        <v>2</v>
      </c>
      <c r="B685" t="s">
        <v>46</v>
      </c>
      <c r="C685" t="s">
        <v>6784</v>
      </c>
      <c r="D685">
        <v>0</v>
      </c>
      <c r="E685" t="s">
        <v>3638</v>
      </c>
      <c r="F685" t="s">
        <v>7705</v>
      </c>
      <c r="G685">
        <v>2</v>
      </c>
      <c r="H685" t="s">
        <v>7730</v>
      </c>
      <c r="I685" t="s">
        <v>7731</v>
      </c>
      <c r="J685">
        <v>0</v>
      </c>
      <c r="K685" s="73" t="s">
        <v>7732</v>
      </c>
      <c r="L685" t="s">
        <v>7733</v>
      </c>
      <c r="M685" t="str">
        <f t="shared" si="60"/>
        <v>481003</v>
      </c>
      <c r="N685" t="str">
        <f t="shared" si="61"/>
        <v>481596</v>
      </c>
      <c r="O685" s="76" t="str">
        <f t="shared" si="62"/>
        <v>481003000</v>
      </c>
      <c r="P685" s="76" t="str">
        <f t="shared" si="63"/>
        <v>481596999</v>
      </c>
      <c r="Q685" t="s">
        <v>5515</v>
      </c>
      <c r="R685" t="s">
        <v>5536</v>
      </c>
      <c r="S685" t="s">
        <v>7722</v>
      </c>
      <c r="T685" t="s">
        <v>6784</v>
      </c>
      <c r="U685" t="s">
        <v>5537</v>
      </c>
      <c r="V685" t="s">
        <v>7723</v>
      </c>
      <c r="W685" t="str">
        <f t="shared" si="64"/>
        <v>Varme  |  Gruppe 48 Visere og målere  |  Vandsøjlemålere, mano-, hydrotermometre</v>
      </c>
      <c r="X685" t="str">
        <f t="shared" si="65"/>
        <v>c2,48_,NavLev3_125</v>
      </c>
      <c r="Y685">
        <v>684</v>
      </c>
    </row>
    <row r="686" spans="1:25" x14ac:dyDescent="0.2">
      <c r="A686">
        <v>2</v>
      </c>
      <c r="B686" t="s">
        <v>46</v>
      </c>
      <c r="C686" t="s">
        <v>6784</v>
      </c>
      <c r="D686">
        <v>0</v>
      </c>
      <c r="E686" t="s">
        <v>3638</v>
      </c>
      <c r="F686" t="s">
        <v>7705</v>
      </c>
      <c r="G686">
        <v>2</v>
      </c>
      <c r="H686" t="s">
        <v>7734</v>
      </c>
      <c r="I686" t="s">
        <v>7735</v>
      </c>
      <c r="J686">
        <v>0</v>
      </c>
      <c r="K686" s="73" t="s">
        <v>7736</v>
      </c>
      <c r="L686" t="s">
        <v>7737</v>
      </c>
      <c r="M686" t="str">
        <f t="shared" si="60"/>
        <v>481600</v>
      </c>
      <c r="N686" t="str">
        <f t="shared" si="61"/>
        <v>481699</v>
      </c>
      <c r="O686" s="76" t="str">
        <f t="shared" si="62"/>
        <v>481600000</v>
      </c>
      <c r="P686" s="76" t="str">
        <f t="shared" si="63"/>
        <v>481699999</v>
      </c>
      <c r="Q686" t="s">
        <v>5515</v>
      </c>
      <c r="R686" t="s">
        <v>5536</v>
      </c>
      <c r="S686" t="s">
        <v>7738</v>
      </c>
      <c r="T686" t="s">
        <v>6784</v>
      </c>
      <c r="U686" t="s">
        <v>5537</v>
      </c>
      <c r="V686" t="s">
        <v>7739</v>
      </c>
      <c r="W686" t="str">
        <f t="shared" si="64"/>
        <v>Varme  |  Gruppe 48 Visere og målere  |  Vandstandsvisere</v>
      </c>
      <c r="X686" t="str">
        <f t="shared" si="65"/>
        <v>c2,48_,NavLev3_127</v>
      </c>
      <c r="Y686">
        <v>685</v>
      </c>
    </row>
    <row r="687" spans="1:25" x14ac:dyDescent="0.2">
      <c r="A687">
        <v>2</v>
      </c>
      <c r="B687" t="s">
        <v>46</v>
      </c>
      <c r="C687" t="s">
        <v>6784</v>
      </c>
      <c r="D687">
        <v>0</v>
      </c>
      <c r="E687" t="s">
        <v>3638</v>
      </c>
      <c r="F687" t="s">
        <v>7705</v>
      </c>
      <c r="G687">
        <v>2</v>
      </c>
      <c r="H687" t="s">
        <v>7734</v>
      </c>
      <c r="I687" t="s">
        <v>7735</v>
      </c>
      <c r="J687">
        <v>0</v>
      </c>
      <c r="K687" s="73" t="s">
        <v>7740</v>
      </c>
      <c r="L687" t="s">
        <v>7741</v>
      </c>
      <c r="M687" t="str">
        <f t="shared" si="60"/>
        <v>481700</v>
      </c>
      <c r="N687" t="str">
        <f t="shared" si="61"/>
        <v>481730</v>
      </c>
      <c r="O687" s="76" t="str">
        <f t="shared" si="62"/>
        <v>481700000</v>
      </c>
      <c r="P687" s="76" t="str">
        <f t="shared" si="63"/>
        <v>481730999</v>
      </c>
      <c r="Q687" t="s">
        <v>5515</v>
      </c>
      <c r="R687" t="s">
        <v>5536</v>
      </c>
      <c r="S687" t="s">
        <v>7738</v>
      </c>
      <c r="T687" t="s">
        <v>6784</v>
      </c>
      <c r="U687" t="s">
        <v>5537</v>
      </c>
      <c r="V687" t="s">
        <v>7739</v>
      </c>
      <c r="W687" t="str">
        <f t="shared" si="64"/>
        <v>Varme  |  Gruppe 48 Visere og målere  |  Vandstandsvisere</v>
      </c>
      <c r="X687" t="str">
        <f t="shared" si="65"/>
        <v>c2,48_,NavLev3_127</v>
      </c>
      <c r="Y687">
        <v>686</v>
      </c>
    </row>
    <row r="688" spans="1:25" x14ac:dyDescent="0.2">
      <c r="A688">
        <v>2</v>
      </c>
      <c r="B688" t="s">
        <v>46</v>
      </c>
      <c r="C688" t="s">
        <v>6784</v>
      </c>
      <c r="D688">
        <v>0</v>
      </c>
      <c r="E688" t="s">
        <v>3638</v>
      </c>
      <c r="F688" t="s">
        <v>7705</v>
      </c>
      <c r="G688">
        <v>2</v>
      </c>
      <c r="H688" t="s">
        <v>7742</v>
      </c>
      <c r="I688" t="s">
        <v>7743</v>
      </c>
      <c r="J688">
        <v>0</v>
      </c>
      <c r="K688" s="73" t="s">
        <v>7744</v>
      </c>
      <c r="L688" t="s">
        <v>7745</v>
      </c>
      <c r="M688" t="str">
        <f t="shared" si="60"/>
        <v>482100</v>
      </c>
      <c r="N688" t="str">
        <f t="shared" si="61"/>
        <v>482190</v>
      </c>
      <c r="O688" s="76" t="str">
        <f t="shared" si="62"/>
        <v>482100000</v>
      </c>
      <c r="P688" s="76" t="str">
        <f t="shared" si="63"/>
        <v>482190999</v>
      </c>
      <c r="Q688" t="s">
        <v>5515</v>
      </c>
      <c r="R688" t="s">
        <v>5536</v>
      </c>
      <c r="S688" t="s">
        <v>7746</v>
      </c>
      <c r="T688" t="s">
        <v>6784</v>
      </c>
      <c r="U688" t="s">
        <v>5537</v>
      </c>
      <c r="V688" t="s">
        <v>7747</v>
      </c>
      <c r="W688" t="str">
        <f t="shared" si="64"/>
        <v>Varme  |  Gruppe 48 Visere og målere  |  Trækregulatorer</v>
      </c>
      <c r="X688" t="str">
        <f t="shared" si="65"/>
        <v>c2,48_,NavLev3_128</v>
      </c>
      <c r="Y688">
        <v>687</v>
      </c>
    </row>
    <row r="689" spans="1:25" x14ac:dyDescent="0.2">
      <c r="A689">
        <v>2</v>
      </c>
      <c r="B689" t="s">
        <v>46</v>
      </c>
      <c r="C689" t="s">
        <v>6784</v>
      </c>
      <c r="D689">
        <v>0</v>
      </c>
      <c r="E689" t="s">
        <v>3638</v>
      </c>
      <c r="F689" t="s">
        <v>7705</v>
      </c>
      <c r="G689">
        <v>2</v>
      </c>
      <c r="H689" t="s">
        <v>7748</v>
      </c>
      <c r="I689" t="s">
        <v>7749</v>
      </c>
      <c r="J689">
        <v>0</v>
      </c>
      <c r="K689" s="73" t="s">
        <v>7750</v>
      </c>
      <c r="L689" t="s">
        <v>7751</v>
      </c>
      <c r="M689" t="str">
        <f t="shared" si="60"/>
        <v>482531</v>
      </c>
      <c r="N689" t="str">
        <f t="shared" si="61"/>
        <v>482789</v>
      </c>
      <c r="O689" s="76" t="str">
        <f t="shared" si="62"/>
        <v>482531000</v>
      </c>
      <c r="P689" s="76" t="str">
        <f t="shared" si="63"/>
        <v>482789999</v>
      </c>
      <c r="Q689" t="s">
        <v>5515</v>
      </c>
      <c r="R689" t="s">
        <v>5536</v>
      </c>
      <c r="S689" t="s">
        <v>7752</v>
      </c>
      <c r="T689" t="s">
        <v>6784</v>
      </c>
      <c r="U689" t="s">
        <v>5537</v>
      </c>
      <c r="V689" t="s">
        <v>7753</v>
      </c>
      <c r="W689" t="str">
        <f t="shared" si="64"/>
        <v>Varme  |  Gruppe 48 Visere og målere  |  Varme- og vandmålere</v>
      </c>
      <c r="X689" t="str">
        <f t="shared" si="65"/>
        <v>c2,48_,NavLev3_129</v>
      </c>
      <c r="Y689">
        <v>688</v>
      </c>
    </row>
    <row r="690" spans="1:25" x14ac:dyDescent="0.2">
      <c r="A690">
        <v>2</v>
      </c>
      <c r="B690" t="s">
        <v>46</v>
      </c>
      <c r="C690" t="s">
        <v>6784</v>
      </c>
      <c r="D690">
        <v>0</v>
      </c>
      <c r="E690" t="s">
        <v>3638</v>
      </c>
      <c r="F690" t="s">
        <v>7705</v>
      </c>
      <c r="G690">
        <v>2</v>
      </c>
      <c r="H690" t="s">
        <v>7748</v>
      </c>
      <c r="I690" t="s">
        <v>7749</v>
      </c>
      <c r="J690">
        <v>0</v>
      </c>
      <c r="K690" s="73" t="s">
        <v>7754</v>
      </c>
      <c r="L690" t="s">
        <v>7755</v>
      </c>
      <c r="M690" t="str">
        <f t="shared" si="60"/>
        <v>482800</v>
      </c>
      <c r="N690" t="str">
        <f t="shared" si="61"/>
        <v>482899</v>
      </c>
      <c r="O690" s="76" t="str">
        <f t="shared" si="62"/>
        <v>482800000</v>
      </c>
      <c r="P690" s="76" t="str">
        <f t="shared" si="63"/>
        <v>482899999</v>
      </c>
      <c r="Q690" t="s">
        <v>5515</v>
      </c>
      <c r="R690" t="s">
        <v>5536</v>
      </c>
      <c r="S690" t="s">
        <v>7752</v>
      </c>
      <c r="T690" t="s">
        <v>6784</v>
      </c>
      <c r="U690" t="s">
        <v>5537</v>
      </c>
      <c r="V690" t="s">
        <v>7753</v>
      </c>
      <c r="W690" t="str">
        <f t="shared" si="64"/>
        <v>Varme  |  Gruppe 48 Visere og målere  |  Varme- og vandmålere</v>
      </c>
      <c r="X690" t="str">
        <f t="shared" si="65"/>
        <v>c2,48_,NavLev3_129</v>
      </c>
      <c r="Y690">
        <v>689</v>
      </c>
    </row>
    <row r="691" spans="1:25" x14ac:dyDescent="0.2">
      <c r="A691">
        <v>2</v>
      </c>
      <c r="B691" t="s">
        <v>46</v>
      </c>
      <c r="C691" t="s">
        <v>6784</v>
      </c>
      <c r="D691">
        <v>0</v>
      </c>
      <c r="E691" t="s">
        <v>3638</v>
      </c>
      <c r="F691" t="s">
        <v>7705</v>
      </c>
      <c r="G691">
        <v>2</v>
      </c>
      <c r="H691" t="s">
        <v>7748</v>
      </c>
      <c r="I691" t="s">
        <v>7749</v>
      </c>
      <c r="J691">
        <v>0</v>
      </c>
      <c r="K691" s="73" t="s">
        <v>7756</v>
      </c>
      <c r="L691" t="s">
        <v>7757</v>
      </c>
      <c r="M691" t="str">
        <f t="shared" si="60"/>
        <v>482912</v>
      </c>
      <c r="N691" t="str">
        <f t="shared" si="61"/>
        <v>482965</v>
      </c>
      <c r="O691" s="76" t="str">
        <f t="shared" si="62"/>
        <v>482912000</v>
      </c>
      <c r="P691" s="76" t="str">
        <f t="shared" si="63"/>
        <v>482965999</v>
      </c>
      <c r="Q691" t="s">
        <v>5515</v>
      </c>
      <c r="R691" t="s">
        <v>5536</v>
      </c>
      <c r="S691" t="s">
        <v>7752</v>
      </c>
      <c r="T691" t="s">
        <v>6784</v>
      </c>
      <c r="U691" t="s">
        <v>5537</v>
      </c>
      <c r="V691" t="s">
        <v>7753</v>
      </c>
      <c r="W691" t="str">
        <f t="shared" si="64"/>
        <v>Varme  |  Gruppe 48 Visere og målere  |  Varme- og vandmålere</v>
      </c>
      <c r="X691" t="str">
        <f t="shared" si="65"/>
        <v>c2,48_,NavLev3_129</v>
      </c>
      <c r="Y691">
        <v>690</v>
      </c>
    </row>
    <row r="692" spans="1:25" x14ac:dyDescent="0.2">
      <c r="A692">
        <v>2</v>
      </c>
      <c r="B692" t="s">
        <v>46</v>
      </c>
      <c r="C692" t="s">
        <v>6784</v>
      </c>
      <c r="D692">
        <v>0</v>
      </c>
      <c r="E692" t="s">
        <v>3638</v>
      </c>
      <c r="F692" t="s">
        <v>7705</v>
      </c>
      <c r="G692">
        <v>2</v>
      </c>
      <c r="H692" t="s">
        <v>7758</v>
      </c>
      <c r="I692" t="s">
        <v>7759</v>
      </c>
      <c r="J692">
        <v>0</v>
      </c>
      <c r="K692" s="73" t="s">
        <v>7760</v>
      </c>
      <c r="L692" t="s">
        <v>7761</v>
      </c>
      <c r="M692" t="str">
        <f t="shared" si="60"/>
        <v>483011</v>
      </c>
      <c r="N692" t="str">
        <f t="shared" si="61"/>
        <v>488081</v>
      </c>
      <c r="O692" s="76" t="str">
        <f t="shared" si="62"/>
        <v>483011000</v>
      </c>
      <c r="P692" s="76" t="str">
        <f t="shared" si="63"/>
        <v>488081999</v>
      </c>
      <c r="Q692" t="s">
        <v>5515</v>
      </c>
      <c r="R692" t="s">
        <v>5536</v>
      </c>
      <c r="S692" t="s">
        <v>7752</v>
      </c>
      <c r="T692" t="s">
        <v>6784</v>
      </c>
      <c r="U692" t="s">
        <v>5537</v>
      </c>
      <c r="V692" t="s">
        <v>7753</v>
      </c>
      <c r="W692" t="str">
        <f t="shared" si="64"/>
        <v>Varme  |  Gruppe 48 Visere og målere  |  Varme- og vandmålere</v>
      </c>
      <c r="X692" t="str">
        <f t="shared" si="65"/>
        <v>c2,48_,NavLev3_129</v>
      </c>
      <c r="Y692">
        <v>691</v>
      </c>
    </row>
    <row r="693" spans="1:25" x14ac:dyDescent="0.2">
      <c r="A693">
        <v>2</v>
      </c>
      <c r="B693" t="s">
        <v>46</v>
      </c>
      <c r="C693" t="s">
        <v>6784</v>
      </c>
      <c r="D693">
        <v>0</v>
      </c>
      <c r="E693" t="s">
        <v>3638</v>
      </c>
      <c r="F693" t="s">
        <v>7705</v>
      </c>
      <c r="G693">
        <v>2</v>
      </c>
      <c r="H693" t="s">
        <v>7762</v>
      </c>
      <c r="I693" t="s">
        <v>7763</v>
      </c>
      <c r="J693">
        <v>0</v>
      </c>
      <c r="K693" s="73" t="s">
        <v>7764</v>
      </c>
      <c r="L693" t="s">
        <v>7765</v>
      </c>
      <c r="M693" t="str">
        <f t="shared" si="60"/>
        <v>488101</v>
      </c>
      <c r="N693" t="str">
        <f t="shared" si="61"/>
        <v>488195</v>
      </c>
      <c r="O693" s="76" t="str">
        <f t="shared" si="62"/>
        <v>488101000</v>
      </c>
      <c r="P693" s="76" t="str">
        <f t="shared" si="63"/>
        <v>488195999</v>
      </c>
      <c r="Q693" t="s">
        <v>5515</v>
      </c>
      <c r="R693" t="s">
        <v>5536</v>
      </c>
      <c r="S693" t="s">
        <v>7752</v>
      </c>
      <c r="T693" t="s">
        <v>6784</v>
      </c>
      <c r="U693" t="s">
        <v>5537</v>
      </c>
      <c r="V693" t="s">
        <v>7753</v>
      </c>
      <c r="W693" t="str">
        <f t="shared" si="64"/>
        <v>Varme  |  Gruppe 48 Visere og målere  |  Varme- og vandmålere</v>
      </c>
      <c r="X693" t="str">
        <f t="shared" si="65"/>
        <v>c2,48_,NavLev3_129</v>
      </c>
      <c r="Y693">
        <v>692</v>
      </c>
    </row>
    <row r="694" spans="1:25" x14ac:dyDescent="0.2">
      <c r="A694">
        <v>2</v>
      </c>
      <c r="B694" t="s">
        <v>46</v>
      </c>
      <c r="C694" t="s">
        <v>6784</v>
      </c>
      <c r="D694">
        <v>0</v>
      </c>
      <c r="E694" t="s">
        <v>3638</v>
      </c>
      <c r="F694" t="s">
        <v>7705</v>
      </c>
      <c r="G694">
        <v>2</v>
      </c>
      <c r="H694" t="s">
        <v>7766</v>
      </c>
      <c r="I694" t="s">
        <v>7767</v>
      </c>
      <c r="J694">
        <v>0</v>
      </c>
      <c r="K694" s="73" t="s">
        <v>7768</v>
      </c>
      <c r="L694" t="s">
        <v>7769</v>
      </c>
      <c r="M694" t="str">
        <f t="shared" si="60"/>
        <v>488300</v>
      </c>
      <c r="N694" t="str">
        <f t="shared" si="61"/>
        <v>488499</v>
      </c>
      <c r="O694" s="76" t="str">
        <f t="shared" si="62"/>
        <v>488300000</v>
      </c>
      <c r="P694" s="76" t="str">
        <f t="shared" si="63"/>
        <v>488499999</v>
      </c>
      <c r="Q694" t="s">
        <v>5515</v>
      </c>
      <c r="R694" t="s">
        <v>5536</v>
      </c>
      <c r="S694" t="s">
        <v>7710</v>
      </c>
      <c r="T694" t="s">
        <v>6784</v>
      </c>
      <c r="U694" t="s">
        <v>5537</v>
      </c>
      <c r="V694" t="s">
        <v>7711</v>
      </c>
      <c r="W694" t="str">
        <f t="shared" si="64"/>
        <v>Varme  |  Gruppe 48 Visere og målere  |  Termometre</v>
      </c>
      <c r="X694" t="str">
        <f t="shared" si="65"/>
        <v>c2,48_,NavLev3_124</v>
      </c>
      <c r="Y694">
        <v>693</v>
      </c>
    </row>
    <row r="695" spans="1:25" x14ac:dyDescent="0.2">
      <c r="A695">
        <v>2</v>
      </c>
      <c r="B695" t="s">
        <v>46</v>
      </c>
      <c r="C695" t="s">
        <v>6784</v>
      </c>
      <c r="D695">
        <v>0</v>
      </c>
      <c r="E695" t="s">
        <v>3638</v>
      </c>
      <c r="F695" t="s">
        <v>7705</v>
      </c>
      <c r="G695">
        <v>2</v>
      </c>
      <c r="H695" t="s">
        <v>7770</v>
      </c>
      <c r="I695" t="s">
        <v>7771</v>
      </c>
      <c r="J695">
        <v>0</v>
      </c>
      <c r="K695" s="73" t="s">
        <v>7770</v>
      </c>
      <c r="L695" t="s">
        <v>7772</v>
      </c>
      <c r="M695" t="str">
        <f t="shared" si="60"/>
        <v>488600</v>
      </c>
      <c r="N695" t="str">
        <f t="shared" si="61"/>
        <v>488699</v>
      </c>
      <c r="O695" s="76" t="str">
        <f t="shared" si="62"/>
        <v>488600000</v>
      </c>
      <c r="P695" s="76" t="str">
        <f t="shared" si="63"/>
        <v>488699999</v>
      </c>
      <c r="Q695" t="s">
        <v>5515</v>
      </c>
      <c r="R695" t="s">
        <v>5536</v>
      </c>
      <c r="S695" t="s">
        <v>7726</v>
      </c>
      <c r="T695" t="s">
        <v>6784</v>
      </c>
      <c r="U695" t="s">
        <v>5537</v>
      </c>
      <c r="V695" t="s">
        <v>7727</v>
      </c>
      <c r="W695" t="str">
        <f t="shared" si="64"/>
        <v>Varme  |  Gruppe 48 Visere og målere  |  Røg- og gasmåleudstyr, gasmålerskabe</v>
      </c>
      <c r="X695" t="str">
        <f t="shared" si="65"/>
        <v>c2,48_,NavLev3_126</v>
      </c>
      <c r="Y695">
        <v>694</v>
      </c>
    </row>
    <row r="696" spans="1:25" x14ac:dyDescent="0.2">
      <c r="A696">
        <v>2</v>
      </c>
      <c r="B696" t="s">
        <v>46</v>
      </c>
      <c r="C696" t="s">
        <v>6784</v>
      </c>
      <c r="D696">
        <v>0</v>
      </c>
      <c r="E696" t="s">
        <v>3659</v>
      </c>
      <c r="F696" t="s">
        <v>7773</v>
      </c>
      <c r="G696">
        <v>2</v>
      </c>
      <c r="H696" t="s">
        <v>7774</v>
      </c>
      <c r="I696" t="s">
        <v>7775</v>
      </c>
      <c r="J696">
        <v>0</v>
      </c>
      <c r="K696" s="73" t="s">
        <v>7776</v>
      </c>
      <c r="L696" t="s">
        <v>7777</v>
      </c>
      <c r="M696" t="str">
        <f t="shared" si="60"/>
        <v>490114</v>
      </c>
      <c r="N696" t="str">
        <f t="shared" si="61"/>
        <v>490190</v>
      </c>
      <c r="O696" s="76" t="str">
        <f t="shared" si="62"/>
        <v>490114000</v>
      </c>
      <c r="P696" s="76" t="str">
        <f t="shared" si="63"/>
        <v>490190999</v>
      </c>
      <c r="Q696" t="s">
        <v>5515</v>
      </c>
      <c r="R696" t="s">
        <v>5538</v>
      </c>
      <c r="S696" t="s">
        <v>7778</v>
      </c>
      <c r="T696" t="s">
        <v>6784</v>
      </c>
      <c r="U696" t="s">
        <v>5539</v>
      </c>
      <c r="V696" t="s">
        <v>7779</v>
      </c>
      <c r="W696" t="str">
        <f t="shared" si="64"/>
        <v>Varme  |  Gruppe 49 Isolering  |  Isoleringsmaterialer</v>
      </c>
      <c r="X696" t="str">
        <f t="shared" si="65"/>
        <v>c2,49_,NavLev3_130</v>
      </c>
      <c r="Y696">
        <v>695</v>
      </c>
    </row>
    <row r="697" spans="1:25" x14ac:dyDescent="0.2">
      <c r="A697">
        <v>2</v>
      </c>
      <c r="B697" t="s">
        <v>46</v>
      </c>
      <c r="C697" t="s">
        <v>6784</v>
      </c>
      <c r="D697">
        <v>0</v>
      </c>
      <c r="E697" t="s">
        <v>3659</v>
      </c>
      <c r="F697" t="s">
        <v>7773</v>
      </c>
      <c r="G697">
        <v>2</v>
      </c>
      <c r="H697" t="s">
        <v>7774</v>
      </c>
      <c r="I697" t="s">
        <v>7775</v>
      </c>
      <c r="J697">
        <v>0</v>
      </c>
      <c r="K697" s="73" t="s">
        <v>7780</v>
      </c>
      <c r="L697" t="s">
        <v>7781</v>
      </c>
      <c r="M697" t="str">
        <f t="shared" si="60"/>
        <v>490226</v>
      </c>
      <c r="N697" t="str">
        <f t="shared" si="61"/>
        <v>490236</v>
      </c>
      <c r="O697" s="76" t="str">
        <f t="shared" si="62"/>
        <v>490226000</v>
      </c>
      <c r="P697" s="76" t="str">
        <f t="shared" si="63"/>
        <v>490236999</v>
      </c>
      <c r="Q697" t="s">
        <v>5515</v>
      </c>
      <c r="R697" t="s">
        <v>5538</v>
      </c>
      <c r="S697" t="s">
        <v>7778</v>
      </c>
      <c r="T697" t="s">
        <v>6784</v>
      </c>
      <c r="U697" t="s">
        <v>5539</v>
      </c>
      <c r="V697" t="s">
        <v>7779</v>
      </c>
      <c r="W697" t="str">
        <f t="shared" si="64"/>
        <v>Varme  |  Gruppe 49 Isolering  |  Isoleringsmaterialer</v>
      </c>
      <c r="X697" t="str">
        <f t="shared" si="65"/>
        <v>c2,49_,NavLev3_130</v>
      </c>
      <c r="Y697">
        <v>696</v>
      </c>
    </row>
    <row r="698" spans="1:25" x14ac:dyDescent="0.2">
      <c r="A698">
        <v>2</v>
      </c>
      <c r="B698" t="s">
        <v>46</v>
      </c>
      <c r="C698" t="s">
        <v>6784</v>
      </c>
      <c r="D698">
        <v>0</v>
      </c>
      <c r="E698" t="s">
        <v>3659</v>
      </c>
      <c r="F698" t="s">
        <v>7773</v>
      </c>
      <c r="G698">
        <v>2</v>
      </c>
      <c r="H698" t="s">
        <v>7774</v>
      </c>
      <c r="I698" t="s">
        <v>7775</v>
      </c>
      <c r="J698">
        <v>0</v>
      </c>
      <c r="K698" s="73" t="s">
        <v>7782</v>
      </c>
      <c r="L698" t="s">
        <v>7783</v>
      </c>
      <c r="M698" t="str">
        <f t="shared" si="60"/>
        <v>490321</v>
      </c>
      <c r="N698" t="str">
        <f t="shared" si="61"/>
        <v>490359</v>
      </c>
      <c r="O698" s="76" t="str">
        <f t="shared" si="62"/>
        <v>490321000</v>
      </c>
      <c r="P698" s="76" t="str">
        <f t="shared" si="63"/>
        <v>490359999</v>
      </c>
      <c r="Q698" t="s">
        <v>5515</v>
      </c>
      <c r="R698" t="s">
        <v>5538</v>
      </c>
      <c r="S698" t="s">
        <v>7778</v>
      </c>
      <c r="T698" t="s">
        <v>6784</v>
      </c>
      <c r="U698" t="s">
        <v>5539</v>
      </c>
      <c r="V698" t="s">
        <v>7779</v>
      </c>
      <c r="W698" t="str">
        <f t="shared" si="64"/>
        <v>Varme  |  Gruppe 49 Isolering  |  Isoleringsmaterialer</v>
      </c>
      <c r="X698" t="str">
        <f t="shared" si="65"/>
        <v>c2,49_,NavLev3_130</v>
      </c>
      <c r="Y698">
        <v>697</v>
      </c>
    </row>
    <row r="699" spans="1:25" x14ac:dyDescent="0.2">
      <c r="A699">
        <v>2</v>
      </c>
      <c r="B699" t="s">
        <v>46</v>
      </c>
      <c r="C699" t="s">
        <v>6784</v>
      </c>
      <c r="D699">
        <v>0</v>
      </c>
      <c r="E699" t="s">
        <v>3659</v>
      </c>
      <c r="F699" t="s">
        <v>7773</v>
      </c>
      <c r="G699">
        <v>2</v>
      </c>
      <c r="H699" t="s">
        <v>7774</v>
      </c>
      <c r="I699" t="s">
        <v>7775</v>
      </c>
      <c r="J699">
        <v>0</v>
      </c>
      <c r="K699" s="73" t="s">
        <v>7784</v>
      </c>
      <c r="L699" t="s">
        <v>7785</v>
      </c>
      <c r="M699" t="str">
        <f t="shared" si="60"/>
        <v>490360</v>
      </c>
      <c r="N699" t="str">
        <f t="shared" si="61"/>
        <v>490399</v>
      </c>
      <c r="O699" s="76" t="str">
        <f t="shared" si="62"/>
        <v>490360000</v>
      </c>
      <c r="P699" s="76" t="str">
        <f t="shared" si="63"/>
        <v>490399999</v>
      </c>
      <c r="Q699" t="s">
        <v>5515</v>
      </c>
      <c r="R699" t="s">
        <v>5538</v>
      </c>
      <c r="S699" t="s">
        <v>7778</v>
      </c>
      <c r="T699" t="s">
        <v>6784</v>
      </c>
      <c r="U699" t="s">
        <v>5539</v>
      </c>
      <c r="V699" t="s">
        <v>7779</v>
      </c>
      <c r="W699" t="str">
        <f t="shared" si="64"/>
        <v>Varme  |  Gruppe 49 Isolering  |  Isoleringsmaterialer</v>
      </c>
      <c r="X699" t="str">
        <f t="shared" si="65"/>
        <v>c2,49_,NavLev3_130</v>
      </c>
      <c r="Y699">
        <v>698</v>
      </c>
    </row>
    <row r="700" spans="1:25" x14ac:dyDescent="0.2">
      <c r="A700">
        <v>2</v>
      </c>
      <c r="B700" t="s">
        <v>46</v>
      </c>
      <c r="C700" t="s">
        <v>6784</v>
      </c>
      <c r="D700">
        <v>0</v>
      </c>
      <c r="E700" t="s">
        <v>3659</v>
      </c>
      <c r="F700" t="s">
        <v>7773</v>
      </c>
      <c r="G700">
        <v>2</v>
      </c>
      <c r="H700" t="s">
        <v>7774</v>
      </c>
      <c r="I700" t="s">
        <v>7775</v>
      </c>
      <c r="J700">
        <v>0</v>
      </c>
      <c r="K700" s="73" t="s">
        <v>7786</v>
      </c>
      <c r="L700" t="s">
        <v>7787</v>
      </c>
      <c r="M700" t="str">
        <f t="shared" si="60"/>
        <v>490400</v>
      </c>
      <c r="N700" t="str">
        <f t="shared" si="61"/>
        <v>490599</v>
      </c>
      <c r="O700" s="76" t="str">
        <f t="shared" si="62"/>
        <v>490400000</v>
      </c>
      <c r="P700" s="76" t="str">
        <f t="shared" si="63"/>
        <v>490599999</v>
      </c>
      <c r="Q700" t="s">
        <v>5515</v>
      </c>
      <c r="R700" t="s">
        <v>5538</v>
      </c>
      <c r="S700" t="s">
        <v>7778</v>
      </c>
      <c r="T700" t="s">
        <v>6784</v>
      </c>
      <c r="U700" t="s">
        <v>5539</v>
      </c>
      <c r="V700" t="s">
        <v>7779</v>
      </c>
      <c r="W700" t="str">
        <f t="shared" si="64"/>
        <v>Varme  |  Gruppe 49 Isolering  |  Isoleringsmaterialer</v>
      </c>
      <c r="X700" t="str">
        <f t="shared" si="65"/>
        <v>c2,49_,NavLev3_130</v>
      </c>
      <c r="Y700">
        <v>699</v>
      </c>
    </row>
    <row r="701" spans="1:25" x14ac:dyDescent="0.2">
      <c r="A701">
        <v>2</v>
      </c>
      <c r="B701" t="s">
        <v>46</v>
      </c>
      <c r="C701" t="s">
        <v>6784</v>
      </c>
      <c r="D701">
        <v>0</v>
      </c>
      <c r="E701" t="s">
        <v>3659</v>
      </c>
      <c r="F701" t="s">
        <v>7773</v>
      </c>
      <c r="G701">
        <v>2</v>
      </c>
      <c r="H701" t="s">
        <v>7774</v>
      </c>
      <c r="I701" t="s">
        <v>7775</v>
      </c>
      <c r="J701">
        <v>0</v>
      </c>
      <c r="K701" s="73" t="s">
        <v>7788</v>
      </c>
      <c r="L701" t="s">
        <v>7789</v>
      </c>
      <c r="M701" t="str">
        <f t="shared" si="60"/>
        <v>490800</v>
      </c>
      <c r="N701" t="str">
        <f t="shared" si="61"/>
        <v>490899</v>
      </c>
      <c r="O701" s="76" t="str">
        <f t="shared" si="62"/>
        <v>490800000</v>
      </c>
      <c r="P701" s="76" t="str">
        <f t="shared" si="63"/>
        <v>490899999</v>
      </c>
      <c r="Q701" t="s">
        <v>5515</v>
      </c>
      <c r="R701" t="s">
        <v>5538</v>
      </c>
      <c r="S701" t="s">
        <v>7778</v>
      </c>
      <c r="T701" t="s">
        <v>6784</v>
      </c>
      <c r="U701" t="s">
        <v>5539</v>
      </c>
      <c r="V701" t="s">
        <v>7779</v>
      </c>
      <c r="W701" t="str">
        <f t="shared" si="64"/>
        <v>Varme  |  Gruppe 49 Isolering  |  Isoleringsmaterialer</v>
      </c>
      <c r="X701" t="str">
        <f t="shared" si="65"/>
        <v>c2,49_,NavLev3_130</v>
      </c>
      <c r="Y701">
        <v>700</v>
      </c>
    </row>
    <row r="702" spans="1:25" x14ac:dyDescent="0.2">
      <c r="A702">
        <v>2</v>
      </c>
      <c r="B702" t="s">
        <v>46</v>
      </c>
      <c r="C702" t="s">
        <v>6784</v>
      </c>
      <c r="D702">
        <v>0</v>
      </c>
      <c r="E702" t="s">
        <v>3659</v>
      </c>
      <c r="F702" t="s">
        <v>7773</v>
      </c>
      <c r="G702">
        <v>2</v>
      </c>
      <c r="H702" t="s">
        <v>7774</v>
      </c>
      <c r="I702" t="s">
        <v>7775</v>
      </c>
      <c r="J702">
        <v>0</v>
      </c>
      <c r="K702" s="73" t="s">
        <v>7790</v>
      </c>
      <c r="L702" t="s">
        <v>7791</v>
      </c>
      <c r="M702" t="str">
        <f t="shared" si="60"/>
        <v>491000</v>
      </c>
      <c r="N702" t="str">
        <f t="shared" si="61"/>
        <v>491399</v>
      </c>
      <c r="O702" s="76" t="str">
        <f t="shared" si="62"/>
        <v>491000000</v>
      </c>
      <c r="P702" s="76" t="str">
        <f t="shared" si="63"/>
        <v>491399999</v>
      </c>
      <c r="Q702" t="s">
        <v>5515</v>
      </c>
      <c r="R702" t="s">
        <v>5538</v>
      </c>
      <c r="S702" t="s">
        <v>7778</v>
      </c>
      <c r="T702" t="s">
        <v>6784</v>
      </c>
      <c r="U702" t="s">
        <v>5539</v>
      </c>
      <c r="V702" t="s">
        <v>7779</v>
      </c>
      <c r="W702" t="str">
        <f t="shared" si="64"/>
        <v>Varme  |  Gruppe 49 Isolering  |  Isoleringsmaterialer</v>
      </c>
      <c r="X702" t="str">
        <f t="shared" si="65"/>
        <v>c2,49_,NavLev3_130</v>
      </c>
      <c r="Y702">
        <v>701</v>
      </c>
    </row>
    <row r="703" spans="1:25" x14ac:dyDescent="0.2">
      <c r="A703">
        <v>2</v>
      </c>
      <c r="B703" t="s">
        <v>46</v>
      </c>
      <c r="C703" t="s">
        <v>6784</v>
      </c>
      <c r="D703">
        <v>0</v>
      </c>
      <c r="E703" t="s">
        <v>3659</v>
      </c>
      <c r="F703" t="s">
        <v>7773</v>
      </c>
      <c r="G703">
        <v>2</v>
      </c>
      <c r="H703" t="s">
        <v>7774</v>
      </c>
      <c r="I703" t="s">
        <v>7775</v>
      </c>
      <c r="J703">
        <v>0</v>
      </c>
      <c r="K703" s="73" t="s">
        <v>7792</v>
      </c>
      <c r="L703" t="s">
        <v>7793</v>
      </c>
      <c r="M703" t="str">
        <f t="shared" si="60"/>
        <v>492150</v>
      </c>
      <c r="N703" t="str">
        <f t="shared" si="61"/>
        <v>492199</v>
      </c>
      <c r="O703" s="76" t="str">
        <f t="shared" si="62"/>
        <v>492150000</v>
      </c>
      <c r="P703" s="76" t="str">
        <f t="shared" si="63"/>
        <v>492199999</v>
      </c>
      <c r="Q703" t="s">
        <v>5515</v>
      </c>
      <c r="R703" t="s">
        <v>5538</v>
      </c>
      <c r="S703" t="s">
        <v>7778</v>
      </c>
      <c r="T703" t="s">
        <v>6784</v>
      </c>
      <c r="U703" t="s">
        <v>5539</v>
      </c>
      <c r="V703" t="s">
        <v>7779</v>
      </c>
      <c r="W703" t="str">
        <f t="shared" si="64"/>
        <v>Varme  |  Gruppe 49 Isolering  |  Isoleringsmaterialer</v>
      </c>
      <c r="X703" t="str">
        <f t="shared" si="65"/>
        <v>c2,49_,NavLev3_130</v>
      </c>
      <c r="Y703">
        <v>702</v>
      </c>
    </row>
    <row r="704" spans="1:25" x14ac:dyDescent="0.2">
      <c r="A704">
        <v>2</v>
      </c>
      <c r="B704" t="s">
        <v>46</v>
      </c>
      <c r="C704" t="s">
        <v>6784</v>
      </c>
      <c r="D704">
        <v>0</v>
      </c>
      <c r="E704" t="s">
        <v>3659</v>
      </c>
      <c r="F704" t="s">
        <v>7773</v>
      </c>
      <c r="G704">
        <v>2</v>
      </c>
      <c r="H704" t="s">
        <v>7774</v>
      </c>
      <c r="I704" t="s">
        <v>7775</v>
      </c>
      <c r="J704">
        <v>0</v>
      </c>
      <c r="K704" s="73" t="s">
        <v>7794</v>
      </c>
      <c r="L704" t="s">
        <v>7795</v>
      </c>
      <c r="M704" t="str">
        <f t="shared" si="60"/>
        <v>492238</v>
      </c>
      <c r="N704" t="str">
        <f t="shared" si="61"/>
        <v>492363</v>
      </c>
      <c r="O704" s="76" t="str">
        <f t="shared" si="62"/>
        <v>492238000</v>
      </c>
      <c r="P704" s="76" t="str">
        <f t="shared" si="63"/>
        <v>492363999</v>
      </c>
      <c r="Q704" t="s">
        <v>5515</v>
      </c>
      <c r="R704" t="s">
        <v>5538</v>
      </c>
      <c r="S704" t="s">
        <v>7796</v>
      </c>
      <c r="T704" t="s">
        <v>6784</v>
      </c>
      <c r="U704" t="s">
        <v>5539</v>
      </c>
      <c r="V704" t="s">
        <v>7797</v>
      </c>
      <c r="W704" t="str">
        <f t="shared" si="64"/>
        <v>Varme  |  Gruppe 49 Isolering  |  Rørmærkningstape</v>
      </c>
      <c r="X704" t="str">
        <f t="shared" si="65"/>
        <v>c2,49_,NavLev3_131</v>
      </c>
      <c r="Y704">
        <v>703</v>
      </c>
    </row>
    <row r="705" spans="1:25" x14ac:dyDescent="0.2">
      <c r="A705">
        <v>2</v>
      </c>
      <c r="B705" t="s">
        <v>46</v>
      </c>
      <c r="C705" t="s">
        <v>6784</v>
      </c>
      <c r="D705">
        <v>0</v>
      </c>
      <c r="E705" t="s">
        <v>3659</v>
      </c>
      <c r="F705" t="s">
        <v>7773</v>
      </c>
      <c r="G705">
        <v>2</v>
      </c>
      <c r="H705" t="s">
        <v>7774</v>
      </c>
      <c r="I705" t="s">
        <v>7775</v>
      </c>
      <c r="J705">
        <v>0</v>
      </c>
      <c r="K705" s="73" t="s">
        <v>7798</v>
      </c>
      <c r="L705" t="s">
        <v>7799</v>
      </c>
      <c r="M705" t="str">
        <f t="shared" si="60"/>
        <v>492511</v>
      </c>
      <c r="N705" t="str">
        <f t="shared" si="61"/>
        <v>492558</v>
      </c>
      <c r="O705" s="76" t="str">
        <f t="shared" si="62"/>
        <v>492511000</v>
      </c>
      <c r="P705" s="76" t="str">
        <f t="shared" si="63"/>
        <v>492558999</v>
      </c>
      <c r="Q705" t="s">
        <v>5515</v>
      </c>
      <c r="R705" t="s">
        <v>5538</v>
      </c>
      <c r="S705" t="s">
        <v>7778</v>
      </c>
      <c r="T705" t="s">
        <v>6784</v>
      </c>
      <c r="U705" t="s">
        <v>5539</v>
      </c>
      <c r="V705" t="s">
        <v>7779</v>
      </c>
      <c r="W705" t="str">
        <f t="shared" si="64"/>
        <v>Varme  |  Gruppe 49 Isolering  |  Isoleringsmaterialer</v>
      </c>
      <c r="X705" t="str">
        <f t="shared" si="65"/>
        <v>c2,49_,NavLev3_130</v>
      </c>
      <c r="Y705">
        <v>704</v>
      </c>
    </row>
    <row r="706" spans="1:25" x14ac:dyDescent="0.2">
      <c r="A706">
        <v>2</v>
      </c>
      <c r="B706" t="s">
        <v>46</v>
      </c>
      <c r="C706" t="s">
        <v>6784</v>
      </c>
      <c r="D706">
        <v>0</v>
      </c>
      <c r="E706" t="s">
        <v>3659</v>
      </c>
      <c r="F706" t="s">
        <v>7773</v>
      </c>
      <c r="G706">
        <v>2</v>
      </c>
      <c r="H706" t="s">
        <v>7774</v>
      </c>
      <c r="I706" t="s">
        <v>7775</v>
      </c>
      <c r="J706">
        <v>0</v>
      </c>
      <c r="K706" s="73" t="s">
        <v>7800</v>
      </c>
      <c r="L706" t="s">
        <v>7801</v>
      </c>
      <c r="M706" t="str">
        <f t="shared" ref="M706:M770" si="66">LEFT(K706,6)</f>
        <v>493900</v>
      </c>
      <c r="N706" t="str">
        <f t="shared" ref="N706:N770" si="67">MID(K706,7,6)</f>
        <v>498785</v>
      </c>
      <c r="O706" s="76" t="str">
        <f t="shared" ref="O706:O770" si="68">M706&amp;"000"</f>
        <v>493900000</v>
      </c>
      <c r="P706" s="76" t="str">
        <f t="shared" ref="P706:P770" si="69">N706&amp;"999"</f>
        <v>498785999</v>
      </c>
      <c r="Q706" t="s">
        <v>5515</v>
      </c>
      <c r="R706" t="s">
        <v>5538</v>
      </c>
      <c r="S706" t="s">
        <v>7778</v>
      </c>
      <c r="T706" t="s">
        <v>6784</v>
      </c>
      <c r="U706" t="s">
        <v>5539</v>
      </c>
      <c r="V706" t="s">
        <v>7779</v>
      </c>
      <c r="W706" t="str">
        <f t="shared" si="64"/>
        <v>Varme  |  Gruppe 49 Isolering  |  Isoleringsmaterialer</v>
      </c>
      <c r="X706" t="str">
        <f t="shared" si="65"/>
        <v>c2,49_,NavLev3_130</v>
      </c>
      <c r="Y706">
        <v>705</v>
      </c>
    </row>
    <row r="707" spans="1:25" x14ac:dyDescent="0.2">
      <c r="A707">
        <v>2</v>
      </c>
      <c r="B707" t="s">
        <v>46</v>
      </c>
      <c r="C707" t="s">
        <v>6784</v>
      </c>
      <c r="D707">
        <v>0</v>
      </c>
      <c r="E707" t="s">
        <v>3659</v>
      </c>
      <c r="F707" t="s">
        <v>7773</v>
      </c>
      <c r="G707">
        <v>2</v>
      </c>
      <c r="H707" t="s">
        <v>7774</v>
      </c>
      <c r="I707" t="s">
        <v>7775</v>
      </c>
      <c r="J707">
        <v>0</v>
      </c>
      <c r="K707" s="73" t="s">
        <v>7802</v>
      </c>
      <c r="L707" t="s">
        <v>7803</v>
      </c>
      <c r="M707" t="str">
        <f t="shared" si="66"/>
        <v>498800</v>
      </c>
      <c r="N707" t="str">
        <f t="shared" si="67"/>
        <v>498929</v>
      </c>
      <c r="O707" s="76" t="str">
        <f t="shared" si="68"/>
        <v>498800000</v>
      </c>
      <c r="P707" s="76" t="str">
        <f t="shared" si="69"/>
        <v>498929999</v>
      </c>
      <c r="Q707" t="s">
        <v>5515</v>
      </c>
      <c r="R707" t="s">
        <v>5538</v>
      </c>
      <c r="S707" t="s">
        <v>7804</v>
      </c>
      <c r="T707" t="s">
        <v>6784</v>
      </c>
      <c r="U707" t="s">
        <v>5539</v>
      </c>
      <c r="V707" t="s">
        <v>7805</v>
      </c>
      <c r="W707" t="str">
        <f t="shared" ref="W707:W771" si="70">T707&amp;"  |  "&amp;U707&amp;"  |  "&amp;V707</f>
        <v>Varme  |  Gruppe 49 Isolering  |  Brandbeskyttelse</v>
      </c>
      <c r="X707" t="str">
        <f t="shared" ref="X707:X771" si="71">Q707&amp;","&amp;R707&amp;","&amp;S707</f>
        <v>c2,49_,NavLev3_132</v>
      </c>
      <c r="Y707">
        <v>706</v>
      </c>
    </row>
    <row r="708" spans="1:25" x14ac:dyDescent="0.2">
      <c r="A708">
        <v>2</v>
      </c>
      <c r="B708" t="s">
        <v>46</v>
      </c>
      <c r="C708" t="s">
        <v>6784</v>
      </c>
      <c r="D708">
        <v>0</v>
      </c>
      <c r="E708" t="s">
        <v>3659</v>
      </c>
      <c r="F708" t="s">
        <v>7773</v>
      </c>
      <c r="G708">
        <v>2</v>
      </c>
      <c r="H708" t="s">
        <v>7774</v>
      </c>
      <c r="I708" t="s">
        <v>7775</v>
      </c>
      <c r="J708">
        <v>0</v>
      </c>
      <c r="K708" s="73" t="s">
        <v>7806</v>
      </c>
      <c r="L708" t="s">
        <v>7807</v>
      </c>
      <c r="M708" t="str">
        <f t="shared" si="66"/>
        <v>498934</v>
      </c>
      <c r="N708" t="str">
        <f t="shared" si="67"/>
        <v>498959</v>
      </c>
      <c r="O708" s="76" t="str">
        <f t="shared" si="68"/>
        <v>498934000</v>
      </c>
      <c r="P708" s="76" t="str">
        <f t="shared" si="69"/>
        <v>498959999</v>
      </c>
      <c r="Q708" t="s">
        <v>5515</v>
      </c>
      <c r="R708" t="s">
        <v>5538</v>
      </c>
      <c r="S708" t="s">
        <v>7778</v>
      </c>
      <c r="T708" t="s">
        <v>6784</v>
      </c>
      <c r="U708" t="s">
        <v>5539</v>
      </c>
      <c r="V708" t="s">
        <v>7779</v>
      </c>
      <c r="W708" t="str">
        <f t="shared" si="70"/>
        <v>Varme  |  Gruppe 49 Isolering  |  Isoleringsmaterialer</v>
      </c>
      <c r="X708" t="str">
        <f t="shared" si="71"/>
        <v>c2,49_,NavLev3_130</v>
      </c>
      <c r="Y708">
        <v>707</v>
      </c>
    </row>
    <row r="709" spans="1:25" x14ac:dyDescent="0.2">
      <c r="A709">
        <v>2</v>
      </c>
      <c r="B709" t="s">
        <v>46</v>
      </c>
      <c r="C709" t="s">
        <v>6784</v>
      </c>
      <c r="D709">
        <v>0</v>
      </c>
      <c r="E709" t="s">
        <v>3659</v>
      </c>
      <c r="F709" t="s">
        <v>7773</v>
      </c>
      <c r="G709">
        <v>2</v>
      </c>
      <c r="H709" t="s">
        <v>7774</v>
      </c>
      <c r="I709" t="s">
        <v>7775</v>
      </c>
      <c r="J709">
        <v>0</v>
      </c>
      <c r="K709" s="73" t="s">
        <v>7808</v>
      </c>
      <c r="L709" t="s">
        <v>7809</v>
      </c>
      <c r="M709" t="str">
        <f t="shared" si="66"/>
        <v>499000</v>
      </c>
      <c r="N709" t="str">
        <f t="shared" si="67"/>
        <v>499099</v>
      </c>
      <c r="O709" s="76" t="str">
        <f t="shared" si="68"/>
        <v>499000000</v>
      </c>
      <c r="P709" s="76" t="str">
        <f t="shared" si="69"/>
        <v>499099999</v>
      </c>
      <c r="Q709" t="s">
        <v>5515</v>
      </c>
      <c r="R709" t="s">
        <v>5538</v>
      </c>
      <c r="S709" t="s">
        <v>7804</v>
      </c>
      <c r="T709" t="s">
        <v>6784</v>
      </c>
      <c r="U709" t="s">
        <v>5539</v>
      </c>
      <c r="V709" t="s">
        <v>7805</v>
      </c>
      <c r="W709" t="str">
        <f t="shared" si="70"/>
        <v>Varme  |  Gruppe 49 Isolering  |  Brandbeskyttelse</v>
      </c>
      <c r="X709" t="str">
        <f t="shared" si="71"/>
        <v>c2,49_,NavLev3_132</v>
      </c>
      <c r="Y709">
        <v>708</v>
      </c>
    </row>
    <row r="710" spans="1:25" x14ac:dyDescent="0.2">
      <c r="A710">
        <v>2</v>
      </c>
      <c r="B710" t="s">
        <v>46</v>
      </c>
      <c r="C710" t="s">
        <v>6784</v>
      </c>
      <c r="D710">
        <v>0</v>
      </c>
      <c r="E710" t="s">
        <v>3659</v>
      </c>
      <c r="F710" t="s">
        <v>7773</v>
      </c>
      <c r="G710">
        <v>2</v>
      </c>
      <c r="H710" t="s">
        <v>7774</v>
      </c>
      <c r="I710" t="s">
        <v>7775</v>
      </c>
      <c r="J710">
        <v>0</v>
      </c>
      <c r="K710" s="73" t="s">
        <v>7810</v>
      </c>
      <c r="L710" t="s">
        <v>7811</v>
      </c>
      <c r="M710" t="str">
        <f t="shared" si="66"/>
        <v>499200</v>
      </c>
      <c r="N710" t="str">
        <f t="shared" si="67"/>
        <v>499299</v>
      </c>
      <c r="O710" s="76" t="str">
        <f t="shared" si="68"/>
        <v>499200000</v>
      </c>
      <c r="P710" s="76" t="str">
        <f t="shared" si="69"/>
        <v>499299999</v>
      </c>
      <c r="Q710" t="s">
        <v>5515</v>
      </c>
      <c r="R710" t="s">
        <v>5538</v>
      </c>
      <c r="S710" t="s">
        <v>7778</v>
      </c>
      <c r="T710" t="s">
        <v>6784</v>
      </c>
      <c r="U710" t="s">
        <v>5539</v>
      </c>
      <c r="V710" t="s">
        <v>7779</v>
      </c>
      <c r="W710" t="str">
        <f t="shared" si="70"/>
        <v>Varme  |  Gruppe 49 Isolering  |  Isoleringsmaterialer</v>
      </c>
      <c r="X710" t="str">
        <f t="shared" si="71"/>
        <v>c2,49_,NavLev3_130</v>
      </c>
      <c r="Y710">
        <v>709</v>
      </c>
    </row>
    <row r="711" spans="1:25" x14ac:dyDescent="0.2">
      <c r="A711">
        <v>3</v>
      </c>
      <c r="B711" t="s">
        <v>38</v>
      </c>
      <c r="C711" t="s">
        <v>7812</v>
      </c>
      <c r="D711">
        <v>0</v>
      </c>
      <c r="E711" t="s">
        <v>3897</v>
      </c>
      <c r="F711" t="s">
        <v>7813</v>
      </c>
      <c r="G711">
        <v>2</v>
      </c>
      <c r="H711" t="s">
        <v>7814</v>
      </c>
      <c r="I711" t="s">
        <v>7815</v>
      </c>
      <c r="J711">
        <v>0</v>
      </c>
      <c r="K711" s="73" t="s">
        <v>7816</v>
      </c>
      <c r="L711" t="s">
        <v>7817</v>
      </c>
      <c r="M711" t="str">
        <f t="shared" si="66"/>
        <v>601010</v>
      </c>
      <c r="N711" t="str">
        <f t="shared" si="67"/>
        <v>604418</v>
      </c>
      <c r="O711" s="76" t="str">
        <f t="shared" si="68"/>
        <v>601010000</v>
      </c>
      <c r="P711" s="76" t="str">
        <f t="shared" si="69"/>
        <v>604418999</v>
      </c>
      <c r="Q711" t="s">
        <v>5540</v>
      </c>
      <c r="R711" t="s">
        <v>5541</v>
      </c>
      <c r="S711" t="s">
        <v>7818</v>
      </c>
      <c r="T711" t="s">
        <v>7812</v>
      </c>
      <c r="U711" t="s">
        <v>5542</v>
      </c>
      <c r="V711" t="s">
        <v>7819</v>
      </c>
      <c r="W711" t="str">
        <f t="shared" si="70"/>
        <v>Sanitet  |  Gruppe 60-61 Toiletter, urinaler  |  Toiletter</v>
      </c>
      <c r="X711" t="str">
        <f t="shared" si="71"/>
        <v>c3,60_61,NavLev3_133</v>
      </c>
      <c r="Y711">
        <v>710</v>
      </c>
    </row>
    <row r="712" spans="1:25" x14ac:dyDescent="0.2">
      <c r="A712">
        <v>3</v>
      </c>
      <c r="B712" t="s">
        <v>38</v>
      </c>
      <c r="C712" t="s">
        <v>7812</v>
      </c>
      <c r="D712">
        <v>0</v>
      </c>
      <c r="E712" t="s">
        <v>3897</v>
      </c>
      <c r="F712" t="s">
        <v>7813</v>
      </c>
      <c r="G712">
        <v>2</v>
      </c>
      <c r="H712" t="s">
        <v>7814</v>
      </c>
      <c r="I712" t="s">
        <v>7815</v>
      </c>
      <c r="J712">
        <v>0</v>
      </c>
      <c r="K712" s="73" t="s">
        <v>7820</v>
      </c>
      <c r="L712" t="s">
        <v>7821</v>
      </c>
      <c r="M712" t="str">
        <f t="shared" si="66"/>
        <v>605000</v>
      </c>
      <c r="N712" t="str">
        <f t="shared" si="67"/>
        <v>605099</v>
      </c>
      <c r="O712" s="76" t="str">
        <f t="shared" si="68"/>
        <v>605000000</v>
      </c>
      <c r="P712" s="76" t="str">
        <f t="shared" si="69"/>
        <v>605099999</v>
      </c>
      <c r="Q712" t="s">
        <v>5540</v>
      </c>
      <c r="R712" t="s">
        <v>5541</v>
      </c>
      <c r="S712" t="s">
        <v>7818</v>
      </c>
      <c r="T712" t="s">
        <v>7812</v>
      </c>
      <c r="U712" t="s">
        <v>5542</v>
      </c>
      <c r="V712" t="s">
        <v>7819</v>
      </c>
      <c r="W712" t="str">
        <f t="shared" si="70"/>
        <v>Sanitet  |  Gruppe 60-61 Toiletter, urinaler  |  Toiletter</v>
      </c>
      <c r="X712" t="str">
        <f t="shared" si="71"/>
        <v>c3,60_61,NavLev3_133</v>
      </c>
      <c r="Y712">
        <v>711</v>
      </c>
    </row>
    <row r="713" spans="1:25" x14ac:dyDescent="0.2">
      <c r="A713">
        <v>3</v>
      </c>
      <c r="B713" t="s">
        <v>38</v>
      </c>
      <c r="C713" t="s">
        <v>7812</v>
      </c>
      <c r="D713">
        <v>0</v>
      </c>
      <c r="E713" t="s">
        <v>3897</v>
      </c>
      <c r="F713" t="s">
        <v>7813</v>
      </c>
      <c r="G713">
        <v>2</v>
      </c>
      <c r="H713" t="s">
        <v>7814</v>
      </c>
      <c r="I713" t="s">
        <v>7815</v>
      </c>
      <c r="J713">
        <v>0</v>
      </c>
      <c r="K713" s="73" t="s">
        <v>7822</v>
      </c>
      <c r="L713" t="s">
        <v>7823</v>
      </c>
      <c r="M713" t="str">
        <f t="shared" si="66"/>
        <v>606301</v>
      </c>
      <c r="N713" s="74" t="str">
        <f t="shared" si="67"/>
        <v>606301</v>
      </c>
      <c r="O713" s="76" t="str">
        <f t="shared" si="68"/>
        <v>606301000</v>
      </c>
      <c r="P713" s="76" t="str">
        <f t="shared" si="69"/>
        <v>606301999</v>
      </c>
      <c r="Q713" t="s">
        <v>5540</v>
      </c>
      <c r="R713" t="s">
        <v>5541</v>
      </c>
      <c r="S713" t="s">
        <v>7818</v>
      </c>
      <c r="T713" t="s">
        <v>7812</v>
      </c>
      <c r="U713" t="s">
        <v>5542</v>
      </c>
      <c r="V713" t="s">
        <v>7819</v>
      </c>
      <c r="W713" t="str">
        <f t="shared" si="70"/>
        <v>Sanitet  |  Gruppe 60-61 Toiletter, urinaler  |  Toiletter</v>
      </c>
      <c r="X713" t="str">
        <f t="shared" si="71"/>
        <v>c3,60_61,NavLev3_133</v>
      </c>
      <c r="Y713">
        <v>712</v>
      </c>
    </row>
    <row r="714" spans="1:25" x14ac:dyDescent="0.2">
      <c r="A714">
        <v>3</v>
      </c>
      <c r="B714" t="s">
        <v>38</v>
      </c>
      <c r="C714" t="s">
        <v>7812</v>
      </c>
      <c r="D714">
        <v>0</v>
      </c>
      <c r="E714" t="s">
        <v>3897</v>
      </c>
      <c r="F714" t="s">
        <v>7813</v>
      </c>
      <c r="G714">
        <v>2</v>
      </c>
      <c r="H714" t="s">
        <v>7814</v>
      </c>
      <c r="I714" t="s">
        <v>7815</v>
      </c>
      <c r="J714">
        <v>0</v>
      </c>
      <c r="K714" s="73" t="s">
        <v>7824</v>
      </c>
      <c r="L714" t="s">
        <v>7825</v>
      </c>
      <c r="M714" t="str">
        <f t="shared" si="66"/>
        <v>606400</v>
      </c>
      <c r="N714" t="str">
        <f t="shared" si="67"/>
        <v>606412</v>
      </c>
      <c r="O714" s="76" t="str">
        <f t="shared" si="68"/>
        <v>606400000</v>
      </c>
      <c r="P714" s="76" t="str">
        <f t="shared" si="69"/>
        <v>606412999</v>
      </c>
      <c r="Q714" t="s">
        <v>5540</v>
      </c>
      <c r="R714" t="s">
        <v>5541</v>
      </c>
      <c r="S714" t="s">
        <v>7818</v>
      </c>
      <c r="T714" t="s">
        <v>7812</v>
      </c>
      <c r="U714" t="s">
        <v>5542</v>
      </c>
      <c r="V714" t="s">
        <v>7819</v>
      </c>
      <c r="W714" t="str">
        <f t="shared" si="70"/>
        <v>Sanitet  |  Gruppe 60-61 Toiletter, urinaler  |  Toiletter</v>
      </c>
      <c r="X714" t="str">
        <f t="shared" si="71"/>
        <v>c3,60_61,NavLev3_133</v>
      </c>
      <c r="Y714">
        <v>713</v>
      </c>
    </row>
    <row r="715" spans="1:25" x14ac:dyDescent="0.2">
      <c r="A715">
        <v>3</v>
      </c>
      <c r="B715" t="s">
        <v>38</v>
      </c>
      <c r="C715" t="s">
        <v>7812</v>
      </c>
      <c r="D715">
        <v>0</v>
      </c>
      <c r="E715" t="s">
        <v>3897</v>
      </c>
      <c r="F715" t="s">
        <v>7813</v>
      </c>
      <c r="G715">
        <v>2</v>
      </c>
      <c r="H715" t="s">
        <v>7814</v>
      </c>
      <c r="I715" t="s">
        <v>7815</v>
      </c>
      <c r="J715">
        <v>0</v>
      </c>
      <c r="K715" s="73" t="s">
        <v>7826</v>
      </c>
      <c r="L715" t="s">
        <v>7827</v>
      </c>
      <c r="M715" t="str">
        <f t="shared" si="66"/>
        <v>606500</v>
      </c>
      <c r="N715" t="str">
        <f t="shared" si="67"/>
        <v>606599</v>
      </c>
      <c r="O715" s="76" t="str">
        <f t="shared" si="68"/>
        <v>606500000</v>
      </c>
      <c r="P715" s="76" t="str">
        <f t="shared" si="69"/>
        <v>606599999</v>
      </c>
      <c r="Q715" t="s">
        <v>5540</v>
      </c>
      <c r="R715" t="s">
        <v>5541</v>
      </c>
      <c r="S715" t="s">
        <v>7818</v>
      </c>
      <c r="T715" t="s">
        <v>7812</v>
      </c>
      <c r="U715" t="s">
        <v>5542</v>
      </c>
      <c r="V715" t="s">
        <v>7819</v>
      </c>
      <c r="W715" t="str">
        <f t="shared" si="70"/>
        <v>Sanitet  |  Gruppe 60-61 Toiletter, urinaler  |  Toiletter</v>
      </c>
      <c r="X715" t="str">
        <f t="shared" si="71"/>
        <v>c3,60_61,NavLev3_133</v>
      </c>
      <c r="Y715">
        <v>714</v>
      </c>
    </row>
    <row r="716" spans="1:25" x14ac:dyDescent="0.2">
      <c r="A716">
        <v>3</v>
      </c>
      <c r="B716" t="s">
        <v>38</v>
      </c>
      <c r="C716" t="s">
        <v>7812</v>
      </c>
      <c r="D716">
        <v>0</v>
      </c>
      <c r="E716" t="s">
        <v>3897</v>
      </c>
      <c r="F716" t="s">
        <v>7813</v>
      </c>
      <c r="G716">
        <v>2</v>
      </c>
      <c r="H716" t="s">
        <v>7814</v>
      </c>
      <c r="I716" t="s">
        <v>7815</v>
      </c>
      <c r="J716">
        <v>0</v>
      </c>
      <c r="K716" s="73" t="s">
        <v>8979</v>
      </c>
      <c r="L716" t="s">
        <v>8980</v>
      </c>
      <c r="M716" t="str">
        <f t="shared" si="66"/>
        <v>606630</v>
      </c>
      <c r="N716" t="str">
        <f t="shared" si="67"/>
        <v>606639</v>
      </c>
      <c r="O716" s="76" t="str">
        <f t="shared" si="68"/>
        <v>606630000</v>
      </c>
      <c r="P716" s="76" t="str">
        <f t="shared" si="69"/>
        <v>606639999</v>
      </c>
      <c r="Q716" t="s">
        <v>5540</v>
      </c>
      <c r="R716" t="s">
        <v>5541</v>
      </c>
      <c r="S716" t="s">
        <v>7818</v>
      </c>
      <c r="T716" t="s">
        <v>7812</v>
      </c>
      <c r="U716" t="s">
        <v>5542</v>
      </c>
      <c r="V716" t="s">
        <v>7819</v>
      </c>
      <c r="W716" t="str">
        <f t="shared" si="70"/>
        <v>Sanitet  |  Gruppe 60-61 Toiletter, urinaler  |  Toiletter</v>
      </c>
      <c r="X716" t="str">
        <f t="shared" si="71"/>
        <v>c3,60_61,NavLev3_133</v>
      </c>
      <c r="Y716">
        <v>715</v>
      </c>
    </row>
    <row r="717" spans="1:25" x14ac:dyDescent="0.2">
      <c r="A717">
        <v>3</v>
      </c>
      <c r="B717" t="s">
        <v>38</v>
      </c>
      <c r="C717" t="s">
        <v>7812</v>
      </c>
      <c r="D717">
        <v>0</v>
      </c>
      <c r="E717" t="s">
        <v>3897</v>
      </c>
      <c r="F717" t="s">
        <v>7813</v>
      </c>
      <c r="G717">
        <v>2</v>
      </c>
      <c r="H717" t="s">
        <v>7828</v>
      </c>
      <c r="I717" t="s">
        <v>7829</v>
      </c>
      <c r="J717">
        <v>0</v>
      </c>
      <c r="K717" s="73" t="s">
        <v>7830</v>
      </c>
      <c r="L717" t="s">
        <v>7831</v>
      </c>
      <c r="M717" t="str">
        <f t="shared" si="66"/>
        <v>607000</v>
      </c>
      <c r="N717" t="str">
        <f t="shared" si="67"/>
        <v>607769</v>
      </c>
      <c r="O717" s="76" t="str">
        <f t="shared" si="68"/>
        <v>607000000</v>
      </c>
      <c r="P717" s="76" t="str">
        <f t="shared" si="69"/>
        <v>607769999</v>
      </c>
      <c r="Q717" t="s">
        <v>5540</v>
      </c>
      <c r="R717" t="s">
        <v>5541</v>
      </c>
      <c r="S717" t="s">
        <v>7818</v>
      </c>
      <c r="T717" t="s">
        <v>7812</v>
      </c>
      <c r="U717" t="s">
        <v>5542</v>
      </c>
      <c r="V717" t="s">
        <v>7819</v>
      </c>
      <c r="W717" t="str">
        <f t="shared" si="70"/>
        <v>Sanitet  |  Gruppe 60-61 Toiletter, urinaler  |  Toiletter</v>
      </c>
      <c r="X717" t="str">
        <f t="shared" si="71"/>
        <v>c3,60_61,NavLev3_133</v>
      </c>
      <c r="Y717">
        <v>716</v>
      </c>
    </row>
    <row r="718" spans="1:25" x14ac:dyDescent="0.2">
      <c r="A718">
        <v>3</v>
      </c>
      <c r="B718" t="s">
        <v>38</v>
      </c>
      <c r="C718" t="s">
        <v>7812</v>
      </c>
      <c r="D718">
        <v>0</v>
      </c>
      <c r="E718" t="s">
        <v>3897</v>
      </c>
      <c r="F718" t="s">
        <v>7813</v>
      </c>
      <c r="G718">
        <v>2</v>
      </c>
      <c r="H718" t="s">
        <v>7832</v>
      </c>
      <c r="I718" t="s">
        <v>7833</v>
      </c>
      <c r="J718">
        <v>0</v>
      </c>
      <c r="K718" s="73" t="s">
        <v>7834</v>
      </c>
      <c r="L718" t="s">
        <v>7835</v>
      </c>
      <c r="M718" t="str">
        <f t="shared" si="66"/>
        <v>608000</v>
      </c>
      <c r="N718" t="str">
        <f t="shared" si="67"/>
        <v>608299</v>
      </c>
      <c r="O718" s="76" t="str">
        <f t="shared" si="68"/>
        <v>608000000</v>
      </c>
      <c r="P718" s="76" t="str">
        <f t="shared" si="69"/>
        <v>608299999</v>
      </c>
      <c r="Q718" t="s">
        <v>5540</v>
      </c>
      <c r="R718" t="s">
        <v>5541</v>
      </c>
      <c r="S718" t="s">
        <v>7818</v>
      </c>
      <c r="T718" t="s">
        <v>7812</v>
      </c>
      <c r="U718" t="s">
        <v>5542</v>
      </c>
      <c r="V718" t="s">
        <v>7819</v>
      </c>
      <c r="W718" t="str">
        <f t="shared" si="70"/>
        <v>Sanitet  |  Gruppe 60-61 Toiletter, urinaler  |  Toiletter</v>
      </c>
      <c r="X718" t="str">
        <f t="shared" si="71"/>
        <v>c3,60_61,NavLev3_133</v>
      </c>
      <c r="Y718">
        <v>717</v>
      </c>
    </row>
    <row r="719" spans="1:25" x14ac:dyDescent="0.2">
      <c r="A719">
        <v>3</v>
      </c>
      <c r="B719" t="s">
        <v>38</v>
      </c>
      <c r="C719" t="s">
        <v>7812</v>
      </c>
      <c r="D719">
        <v>0</v>
      </c>
      <c r="E719" t="s">
        <v>3897</v>
      </c>
      <c r="F719" t="s">
        <v>7813</v>
      </c>
      <c r="G719">
        <v>2</v>
      </c>
      <c r="H719" t="s">
        <v>7836</v>
      </c>
      <c r="I719" t="s">
        <v>7837</v>
      </c>
      <c r="J719">
        <v>0</v>
      </c>
      <c r="K719" s="73" t="s">
        <v>7838</v>
      </c>
      <c r="L719" t="s">
        <v>7839</v>
      </c>
      <c r="M719" t="str">
        <f t="shared" si="66"/>
        <v>608500</v>
      </c>
      <c r="N719" t="str">
        <f t="shared" si="67"/>
        <v>608600</v>
      </c>
      <c r="O719" s="76" t="str">
        <f t="shared" si="68"/>
        <v>608500000</v>
      </c>
      <c r="P719" s="76" t="str">
        <f t="shared" si="69"/>
        <v>608600999</v>
      </c>
      <c r="Q719" t="s">
        <v>5540</v>
      </c>
      <c r="R719" t="s">
        <v>5541</v>
      </c>
      <c r="S719" t="s">
        <v>7840</v>
      </c>
      <c r="T719" t="s">
        <v>7812</v>
      </c>
      <c r="U719" t="s">
        <v>5542</v>
      </c>
      <c r="V719" t="s">
        <v>7841</v>
      </c>
      <c r="W719" t="str">
        <f t="shared" si="70"/>
        <v>Sanitet  |  Gruppe 60-61 Toiletter, urinaler  |  Reservedele til toiletter</v>
      </c>
      <c r="X719" t="str">
        <f t="shared" si="71"/>
        <v>c3,60_61,NavLev3_134</v>
      </c>
      <c r="Y719">
        <v>718</v>
      </c>
    </row>
    <row r="720" spans="1:25" x14ac:dyDescent="0.2">
      <c r="A720">
        <v>3</v>
      </c>
      <c r="B720" t="s">
        <v>38</v>
      </c>
      <c r="C720" t="s">
        <v>7812</v>
      </c>
      <c r="D720">
        <v>0</v>
      </c>
      <c r="E720" t="s">
        <v>3897</v>
      </c>
      <c r="F720" t="s">
        <v>7813</v>
      </c>
      <c r="G720">
        <v>2</v>
      </c>
      <c r="H720" t="s">
        <v>7836</v>
      </c>
      <c r="I720" t="s">
        <v>7837</v>
      </c>
      <c r="J720">
        <v>0</v>
      </c>
      <c r="K720" s="73" t="s">
        <v>7842</v>
      </c>
      <c r="L720" t="s">
        <v>7843</v>
      </c>
      <c r="M720" t="str">
        <f t="shared" si="66"/>
        <v>609411</v>
      </c>
      <c r="N720" t="str">
        <f t="shared" si="67"/>
        <v>609971</v>
      </c>
      <c r="O720" s="76" t="str">
        <f t="shared" si="68"/>
        <v>609411000</v>
      </c>
      <c r="P720" s="76" t="str">
        <f t="shared" si="69"/>
        <v>609971999</v>
      </c>
      <c r="Q720" t="s">
        <v>5540</v>
      </c>
      <c r="R720" t="s">
        <v>5541</v>
      </c>
      <c r="S720" t="s">
        <v>7840</v>
      </c>
      <c r="T720" t="s">
        <v>7812</v>
      </c>
      <c r="U720" t="s">
        <v>5542</v>
      </c>
      <c r="V720" t="s">
        <v>7841</v>
      </c>
      <c r="W720" t="str">
        <f t="shared" si="70"/>
        <v>Sanitet  |  Gruppe 60-61 Toiletter, urinaler  |  Reservedele til toiletter</v>
      </c>
      <c r="X720" t="str">
        <f t="shared" si="71"/>
        <v>c3,60_61,NavLev3_134</v>
      </c>
      <c r="Y720">
        <v>719</v>
      </c>
    </row>
    <row r="721" spans="1:25" x14ac:dyDescent="0.2">
      <c r="A721">
        <v>3</v>
      </c>
      <c r="B721" t="s">
        <v>38</v>
      </c>
      <c r="C721" t="s">
        <v>7812</v>
      </c>
      <c r="D721">
        <v>0</v>
      </c>
      <c r="E721" t="s">
        <v>3919</v>
      </c>
      <c r="F721" t="s">
        <v>7844</v>
      </c>
      <c r="G721">
        <v>0</v>
      </c>
      <c r="H721" t="s">
        <v>7845</v>
      </c>
      <c r="I721" t="s">
        <v>7846</v>
      </c>
      <c r="J721">
        <v>0</v>
      </c>
      <c r="K721" s="73" t="s">
        <v>7847</v>
      </c>
      <c r="L721" s="74" t="s">
        <v>7848</v>
      </c>
      <c r="M721" t="str">
        <f t="shared" si="66"/>
        <v>610100</v>
      </c>
      <c r="N721" t="str">
        <f t="shared" si="67"/>
        <v>610199</v>
      </c>
      <c r="O721" s="76" t="str">
        <f t="shared" si="68"/>
        <v>610100000</v>
      </c>
      <c r="P721" s="76" t="str">
        <f t="shared" si="69"/>
        <v>610199999</v>
      </c>
      <c r="Q721" t="s">
        <v>5540</v>
      </c>
      <c r="R721" t="s">
        <v>5541</v>
      </c>
      <c r="S721" t="s">
        <v>7818</v>
      </c>
      <c r="T721" t="s">
        <v>7812</v>
      </c>
      <c r="U721" t="s">
        <v>5542</v>
      </c>
      <c r="V721" t="s">
        <v>7819</v>
      </c>
      <c r="W721" t="str">
        <f t="shared" si="70"/>
        <v>Sanitet  |  Gruppe 60-61 Toiletter, urinaler  |  Toiletter</v>
      </c>
      <c r="X721" t="str">
        <f t="shared" si="71"/>
        <v>c3,60_61,NavLev3_133</v>
      </c>
      <c r="Y721">
        <v>720</v>
      </c>
    </row>
    <row r="722" spans="1:25" x14ac:dyDescent="0.2">
      <c r="A722">
        <v>3</v>
      </c>
      <c r="B722" t="s">
        <v>38</v>
      </c>
      <c r="C722" t="s">
        <v>7812</v>
      </c>
      <c r="D722">
        <v>0</v>
      </c>
      <c r="E722" t="s">
        <v>3919</v>
      </c>
      <c r="F722" t="s">
        <v>7844</v>
      </c>
      <c r="G722">
        <v>2</v>
      </c>
      <c r="H722" t="s">
        <v>7849</v>
      </c>
      <c r="I722" t="s">
        <v>7850</v>
      </c>
      <c r="J722">
        <v>0</v>
      </c>
      <c r="K722" s="73" t="s">
        <v>7851</v>
      </c>
      <c r="L722" t="s">
        <v>7852</v>
      </c>
      <c r="M722" t="str">
        <f t="shared" si="66"/>
        <v>611000</v>
      </c>
      <c r="N722" t="str">
        <f t="shared" si="67"/>
        <v>611299</v>
      </c>
      <c r="O722" s="76" t="str">
        <f t="shared" si="68"/>
        <v>611000000</v>
      </c>
      <c r="P722" s="76" t="str">
        <f t="shared" si="69"/>
        <v>611299999</v>
      </c>
      <c r="Q722" t="s">
        <v>5540</v>
      </c>
      <c r="R722" t="s">
        <v>5541</v>
      </c>
      <c r="S722" t="s">
        <v>7818</v>
      </c>
      <c r="T722" t="s">
        <v>7812</v>
      </c>
      <c r="U722" t="s">
        <v>5542</v>
      </c>
      <c r="V722" t="s">
        <v>7819</v>
      </c>
      <c r="W722" t="str">
        <f t="shared" si="70"/>
        <v>Sanitet  |  Gruppe 60-61 Toiletter, urinaler  |  Toiletter</v>
      </c>
      <c r="X722" t="str">
        <f t="shared" si="71"/>
        <v>c3,60_61,NavLev3_133</v>
      </c>
      <c r="Y722">
        <v>721</v>
      </c>
    </row>
    <row r="723" spans="1:25" x14ac:dyDescent="0.2">
      <c r="A723">
        <v>3</v>
      </c>
      <c r="B723" t="s">
        <v>38</v>
      </c>
      <c r="C723" t="s">
        <v>7812</v>
      </c>
      <c r="D723">
        <v>0</v>
      </c>
      <c r="E723" t="s">
        <v>3919</v>
      </c>
      <c r="F723" t="s">
        <v>7844</v>
      </c>
      <c r="G723">
        <v>2</v>
      </c>
      <c r="H723" t="s">
        <v>7849</v>
      </c>
      <c r="I723" t="s">
        <v>7850</v>
      </c>
      <c r="J723">
        <v>0</v>
      </c>
      <c r="K723" s="73" t="s">
        <v>7853</v>
      </c>
      <c r="L723" t="s">
        <v>7854</v>
      </c>
      <c r="M723" t="str">
        <f t="shared" si="66"/>
        <v>611400</v>
      </c>
      <c r="N723" t="str">
        <f t="shared" si="67"/>
        <v>611499</v>
      </c>
      <c r="O723" s="76" t="str">
        <f t="shared" si="68"/>
        <v>611400000</v>
      </c>
      <c r="P723" s="76" t="str">
        <f t="shared" si="69"/>
        <v>611499999</v>
      </c>
      <c r="Q723" t="s">
        <v>5540</v>
      </c>
      <c r="R723" t="s">
        <v>5541</v>
      </c>
      <c r="S723" t="s">
        <v>7818</v>
      </c>
      <c r="T723" t="s">
        <v>7812</v>
      </c>
      <c r="U723" t="s">
        <v>5542</v>
      </c>
      <c r="V723" t="s">
        <v>7819</v>
      </c>
      <c r="W723" t="str">
        <f t="shared" si="70"/>
        <v>Sanitet  |  Gruppe 60-61 Toiletter, urinaler  |  Toiletter</v>
      </c>
      <c r="X723" t="str">
        <f t="shared" si="71"/>
        <v>c3,60_61,NavLev3_133</v>
      </c>
      <c r="Y723">
        <v>722</v>
      </c>
    </row>
    <row r="724" spans="1:25" x14ac:dyDescent="0.2">
      <c r="A724">
        <v>3</v>
      </c>
      <c r="B724" t="s">
        <v>38</v>
      </c>
      <c r="C724" t="s">
        <v>7812</v>
      </c>
      <c r="D724">
        <v>0</v>
      </c>
      <c r="E724" t="s">
        <v>3919</v>
      </c>
      <c r="F724" t="s">
        <v>7844</v>
      </c>
      <c r="G724">
        <v>0</v>
      </c>
      <c r="H724" t="s">
        <v>7855</v>
      </c>
      <c r="I724" t="s">
        <v>7856</v>
      </c>
      <c r="J724">
        <v>0</v>
      </c>
      <c r="K724" s="73" t="s">
        <v>7857</v>
      </c>
      <c r="L724" t="s">
        <v>7858</v>
      </c>
      <c r="M724" t="str">
        <f t="shared" si="66"/>
        <v>612000</v>
      </c>
      <c r="N724" t="str">
        <f t="shared" si="67"/>
        <v>612099</v>
      </c>
      <c r="O724" s="76" t="str">
        <f t="shared" si="68"/>
        <v>612000000</v>
      </c>
      <c r="P724" s="76" t="str">
        <f t="shared" si="69"/>
        <v>612099999</v>
      </c>
      <c r="Q724" t="s">
        <v>5540</v>
      </c>
      <c r="R724" t="s">
        <v>5541</v>
      </c>
      <c r="S724" t="s">
        <v>7818</v>
      </c>
      <c r="T724" t="s">
        <v>7812</v>
      </c>
      <c r="U724" t="s">
        <v>5542</v>
      </c>
      <c r="V724" t="s">
        <v>7819</v>
      </c>
      <c r="W724" t="str">
        <f t="shared" si="70"/>
        <v>Sanitet  |  Gruppe 60-61 Toiletter, urinaler  |  Toiletter</v>
      </c>
      <c r="X724" t="str">
        <f t="shared" si="71"/>
        <v>c3,60_61,NavLev3_133</v>
      </c>
      <c r="Y724">
        <v>723</v>
      </c>
    </row>
    <row r="725" spans="1:25" x14ac:dyDescent="0.2">
      <c r="A725">
        <v>3</v>
      </c>
      <c r="B725" t="s">
        <v>38</v>
      </c>
      <c r="C725" t="s">
        <v>7812</v>
      </c>
      <c r="D725">
        <v>0</v>
      </c>
      <c r="E725" t="s">
        <v>3919</v>
      </c>
      <c r="F725" t="s">
        <v>7844</v>
      </c>
      <c r="G725">
        <v>2</v>
      </c>
      <c r="H725" t="s">
        <v>7859</v>
      </c>
      <c r="I725" t="s">
        <v>7860</v>
      </c>
      <c r="J725">
        <v>0</v>
      </c>
      <c r="K725" s="73" t="s">
        <v>7861</v>
      </c>
      <c r="L725" t="s">
        <v>7862</v>
      </c>
      <c r="M725" t="str">
        <f t="shared" si="66"/>
        <v>612800</v>
      </c>
      <c r="N725" t="str">
        <f t="shared" si="67"/>
        <v>613399</v>
      </c>
      <c r="O725" s="76" t="str">
        <f t="shared" si="68"/>
        <v>612800000</v>
      </c>
      <c r="P725" s="76" t="str">
        <f t="shared" si="69"/>
        <v>613399999</v>
      </c>
      <c r="Q725" t="s">
        <v>5540</v>
      </c>
      <c r="R725" t="s">
        <v>5541</v>
      </c>
      <c r="S725" t="s">
        <v>7818</v>
      </c>
      <c r="T725" t="s">
        <v>7812</v>
      </c>
      <c r="U725" t="s">
        <v>5542</v>
      </c>
      <c r="V725" t="s">
        <v>7819</v>
      </c>
      <c r="W725" t="str">
        <f t="shared" si="70"/>
        <v>Sanitet  |  Gruppe 60-61 Toiletter, urinaler  |  Toiletter</v>
      </c>
      <c r="X725" t="str">
        <f t="shared" si="71"/>
        <v>c3,60_61,NavLev3_133</v>
      </c>
      <c r="Y725">
        <v>724</v>
      </c>
    </row>
    <row r="726" spans="1:25" x14ac:dyDescent="0.2">
      <c r="A726">
        <v>3</v>
      </c>
      <c r="B726" t="s">
        <v>38</v>
      </c>
      <c r="C726" t="s">
        <v>7812</v>
      </c>
      <c r="D726">
        <v>0</v>
      </c>
      <c r="E726" t="s">
        <v>3919</v>
      </c>
      <c r="F726" t="s">
        <v>7844</v>
      </c>
      <c r="G726">
        <v>2</v>
      </c>
      <c r="H726" t="s">
        <v>7859</v>
      </c>
      <c r="I726" t="s">
        <v>7860</v>
      </c>
      <c r="J726">
        <v>0</v>
      </c>
      <c r="K726" s="73" t="s">
        <v>7863</v>
      </c>
      <c r="L726" t="s">
        <v>7864</v>
      </c>
      <c r="M726" t="str">
        <f t="shared" si="66"/>
        <v>613400</v>
      </c>
      <c r="N726" t="str">
        <f t="shared" si="67"/>
        <v>613499</v>
      </c>
      <c r="O726" s="76" t="str">
        <f t="shared" si="68"/>
        <v>613400000</v>
      </c>
      <c r="P726" s="76" t="str">
        <f t="shared" si="69"/>
        <v>613499999</v>
      </c>
      <c r="Q726" t="s">
        <v>5540</v>
      </c>
      <c r="R726" t="s">
        <v>5541</v>
      </c>
      <c r="S726" t="s">
        <v>7818</v>
      </c>
      <c r="T726" t="s">
        <v>7812</v>
      </c>
      <c r="U726" t="s">
        <v>5542</v>
      </c>
      <c r="V726" t="s">
        <v>7819</v>
      </c>
      <c r="W726" t="str">
        <f t="shared" si="70"/>
        <v>Sanitet  |  Gruppe 60-61 Toiletter, urinaler  |  Toiletter</v>
      </c>
      <c r="X726" t="str">
        <f t="shared" si="71"/>
        <v>c3,60_61,NavLev3_133</v>
      </c>
      <c r="Y726">
        <v>725</v>
      </c>
    </row>
    <row r="727" spans="1:25" x14ac:dyDescent="0.2">
      <c r="A727">
        <v>3</v>
      </c>
      <c r="B727" t="s">
        <v>38</v>
      </c>
      <c r="C727" t="s">
        <v>7812</v>
      </c>
      <c r="D727">
        <v>0</v>
      </c>
      <c r="E727" t="s">
        <v>3919</v>
      </c>
      <c r="F727" t="s">
        <v>7844</v>
      </c>
      <c r="G727">
        <v>2</v>
      </c>
      <c r="H727" t="s">
        <v>7865</v>
      </c>
      <c r="I727" t="s">
        <v>7866</v>
      </c>
      <c r="J727">
        <v>0</v>
      </c>
      <c r="K727" s="73" t="s">
        <v>7867</v>
      </c>
      <c r="L727" t="s">
        <v>7868</v>
      </c>
      <c r="M727" t="str">
        <f t="shared" si="66"/>
        <v>613560</v>
      </c>
      <c r="N727" t="str">
        <f t="shared" si="67"/>
        <v>613599</v>
      </c>
      <c r="O727" s="76" t="str">
        <f t="shared" si="68"/>
        <v>613560000</v>
      </c>
      <c r="P727" s="76" t="str">
        <f t="shared" si="69"/>
        <v>613599999</v>
      </c>
      <c r="Q727" t="s">
        <v>5540</v>
      </c>
      <c r="R727" t="s">
        <v>5541</v>
      </c>
      <c r="S727" t="s">
        <v>7818</v>
      </c>
      <c r="T727" t="s">
        <v>7812</v>
      </c>
      <c r="U727" t="s">
        <v>5542</v>
      </c>
      <c r="V727" t="s">
        <v>7819</v>
      </c>
      <c r="W727" t="str">
        <f t="shared" si="70"/>
        <v>Sanitet  |  Gruppe 60-61 Toiletter, urinaler  |  Toiletter</v>
      </c>
      <c r="X727" t="str">
        <f t="shared" si="71"/>
        <v>c3,60_61,NavLev3_133</v>
      </c>
      <c r="Y727">
        <v>726</v>
      </c>
    </row>
    <row r="728" spans="1:25" x14ac:dyDescent="0.2">
      <c r="A728">
        <v>3</v>
      </c>
      <c r="B728" t="s">
        <v>38</v>
      </c>
      <c r="C728" t="s">
        <v>7812</v>
      </c>
      <c r="D728">
        <v>0</v>
      </c>
      <c r="E728" t="s">
        <v>3919</v>
      </c>
      <c r="F728" t="s">
        <v>7844</v>
      </c>
      <c r="G728">
        <v>2</v>
      </c>
      <c r="H728" t="s">
        <v>7869</v>
      </c>
      <c r="I728" t="s">
        <v>7870</v>
      </c>
      <c r="J728">
        <v>0</v>
      </c>
      <c r="K728" s="73" t="s">
        <v>7871</v>
      </c>
      <c r="L728" t="s">
        <v>7872</v>
      </c>
      <c r="M728" t="str">
        <f t="shared" si="66"/>
        <v>613680</v>
      </c>
      <c r="N728" t="str">
        <f t="shared" si="67"/>
        <v>613775</v>
      </c>
      <c r="O728" s="76" t="str">
        <f t="shared" si="68"/>
        <v>613680000</v>
      </c>
      <c r="P728" s="76" t="str">
        <f t="shared" si="69"/>
        <v>613775999</v>
      </c>
      <c r="Q728" t="s">
        <v>5540</v>
      </c>
      <c r="R728" t="s">
        <v>5541</v>
      </c>
      <c r="S728" t="s">
        <v>7873</v>
      </c>
      <c r="T728" t="s">
        <v>7812</v>
      </c>
      <c r="U728" t="s">
        <v>5542</v>
      </c>
      <c r="V728" t="s">
        <v>7874</v>
      </c>
      <c r="W728" t="str">
        <f t="shared" si="70"/>
        <v>Sanitet  |  Gruppe 60-61 Toiletter, urinaler  |  Tilbehør til toiletter</v>
      </c>
      <c r="X728" t="str">
        <f t="shared" si="71"/>
        <v>c3,60_61,NavLev3_135</v>
      </c>
      <c r="Y728">
        <v>727</v>
      </c>
    </row>
    <row r="729" spans="1:25" x14ac:dyDescent="0.2">
      <c r="A729">
        <v>3</v>
      </c>
      <c r="B729" t="s">
        <v>38</v>
      </c>
      <c r="C729" t="s">
        <v>7812</v>
      </c>
      <c r="D729">
        <v>0</v>
      </c>
      <c r="E729" t="s">
        <v>3919</v>
      </c>
      <c r="F729" t="s">
        <v>7844</v>
      </c>
      <c r="G729">
        <v>2</v>
      </c>
      <c r="H729" t="s">
        <v>7875</v>
      </c>
      <c r="I729" t="s">
        <v>7876</v>
      </c>
      <c r="J729">
        <v>0</v>
      </c>
      <c r="K729" s="73" t="s">
        <v>8981</v>
      </c>
      <c r="L729" t="s">
        <v>7877</v>
      </c>
      <c r="M729" t="str">
        <f t="shared" si="66"/>
        <v>613800</v>
      </c>
      <c r="N729" t="str">
        <f t="shared" si="67"/>
        <v>613899</v>
      </c>
      <c r="O729" s="76" t="str">
        <f t="shared" si="68"/>
        <v>613800000</v>
      </c>
      <c r="P729" s="76" t="str">
        <f t="shared" si="69"/>
        <v>613899999</v>
      </c>
      <c r="Q729" t="s">
        <v>5540</v>
      </c>
      <c r="R729" t="s">
        <v>5541</v>
      </c>
      <c r="S729" t="s">
        <v>7818</v>
      </c>
      <c r="T729" t="s">
        <v>7812</v>
      </c>
      <c r="U729" t="s">
        <v>5542</v>
      </c>
      <c r="V729" t="s">
        <v>7819</v>
      </c>
      <c r="W729" t="str">
        <f t="shared" si="70"/>
        <v>Sanitet  |  Gruppe 60-61 Toiletter, urinaler  |  Toiletter</v>
      </c>
      <c r="X729" t="str">
        <f t="shared" si="71"/>
        <v>c3,60_61,NavLev3_133</v>
      </c>
      <c r="Y729">
        <v>728</v>
      </c>
    </row>
    <row r="730" spans="1:25" x14ac:dyDescent="0.2">
      <c r="A730">
        <v>3</v>
      </c>
      <c r="B730" t="s">
        <v>38</v>
      </c>
      <c r="C730" t="s">
        <v>7812</v>
      </c>
      <c r="D730">
        <v>0</v>
      </c>
      <c r="E730" t="s">
        <v>3919</v>
      </c>
      <c r="F730" t="s">
        <v>7844</v>
      </c>
      <c r="G730">
        <v>2</v>
      </c>
      <c r="H730" t="s">
        <v>7878</v>
      </c>
      <c r="I730" t="s">
        <v>7879</v>
      </c>
      <c r="J730">
        <v>0</v>
      </c>
      <c r="K730" s="73" t="s">
        <v>7880</v>
      </c>
      <c r="L730" t="s">
        <v>7881</v>
      </c>
      <c r="M730" t="str">
        <f t="shared" si="66"/>
        <v>613911</v>
      </c>
      <c r="N730" t="str">
        <f t="shared" si="67"/>
        <v>613992</v>
      </c>
      <c r="O730" s="76" t="str">
        <f t="shared" si="68"/>
        <v>613911000</v>
      </c>
      <c r="P730" s="76" t="str">
        <f t="shared" si="69"/>
        <v>613992999</v>
      </c>
      <c r="Q730" t="s">
        <v>5540</v>
      </c>
      <c r="R730" t="s">
        <v>5541</v>
      </c>
      <c r="S730" t="s">
        <v>7873</v>
      </c>
      <c r="T730" t="s">
        <v>7812</v>
      </c>
      <c r="U730" t="s">
        <v>5542</v>
      </c>
      <c r="V730" t="s">
        <v>7874</v>
      </c>
      <c r="W730" t="str">
        <f t="shared" si="70"/>
        <v>Sanitet  |  Gruppe 60-61 Toiletter, urinaler  |  Tilbehør til toiletter</v>
      </c>
      <c r="X730" t="str">
        <f t="shared" si="71"/>
        <v>c3,60_61,NavLev3_135</v>
      </c>
      <c r="Y730">
        <v>729</v>
      </c>
    </row>
    <row r="731" spans="1:25" x14ac:dyDescent="0.2">
      <c r="A731">
        <v>3</v>
      </c>
      <c r="B731" t="s">
        <v>38</v>
      </c>
      <c r="C731" t="s">
        <v>7812</v>
      </c>
      <c r="D731">
        <v>0</v>
      </c>
      <c r="E731" t="s">
        <v>3919</v>
      </c>
      <c r="F731" t="s">
        <v>7844</v>
      </c>
      <c r="G731">
        <v>2</v>
      </c>
      <c r="H731" t="s">
        <v>7882</v>
      </c>
      <c r="I731" t="s">
        <v>7883</v>
      </c>
      <c r="J731">
        <v>0</v>
      </c>
      <c r="K731" s="73" t="s">
        <v>7884</v>
      </c>
      <c r="L731" t="s">
        <v>7885</v>
      </c>
      <c r="M731" t="str">
        <f t="shared" si="66"/>
        <v>614111</v>
      </c>
      <c r="N731" t="str">
        <f t="shared" si="67"/>
        <v>614114</v>
      </c>
      <c r="O731" s="76" t="str">
        <f t="shared" si="68"/>
        <v>614111000</v>
      </c>
      <c r="P731" s="76" t="str">
        <f t="shared" si="69"/>
        <v>614114999</v>
      </c>
      <c r="Q731" t="s">
        <v>5540</v>
      </c>
      <c r="R731" t="s">
        <v>5541</v>
      </c>
      <c r="S731" t="s">
        <v>7818</v>
      </c>
      <c r="T731" t="s">
        <v>7812</v>
      </c>
      <c r="U731" t="s">
        <v>5542</v>
      </c>
      <c r="V731" t="s">
        <v>7819</v>
      </c>
      <c r="W731" t="str">
        <f t="shared" si="70"/>
        <v>Sanitet  |  Gruppe 60-61 Toiletter, urinaler  |  Toiletter</v>
      </c>
      <c r="X731" t="str">
        <f t="shared" si="71"/>
        <v>c3,60_61,NavLev3_133</v>
      </c>
      <c r="Y731">
        <v>730</v>
      </c>
    </row>
    <row r="732" spans="1:25" x14ac:dyDescent="0.2">
      <c r="A732">
        <v>3</v>
      </c>
      <c r="B732" t="s">
        <v>38</v>
      </c>
      <c r="C732" t="s">
        <v>7812</v>
      </c>
      <c r="D732">
        <v>0</v>
      </c>
      <c r="E732" t="s">
        <v>3919</v>
      </c>
      <c r="F732" t="s">
        <v>7844</v>
      </c>
      <c r="G732">
        <v>2</v>
      </c>
      <c r="H732" t="s">
        <v>7886</v>
      </c>
      <c r="I732" t="s">
        <v>7887</v>
      </c>
      <c r="J732">
        <v>0</v>
      </c>
      <c r="K732" s="73" t="s">
        <v>7888</v>
      </c>
      <c r="L732" t="s">
        <v>7889</v>
      </c>
      <c r="M732" t="str">
        <f t="shared" si="66"/>
        <v>614307</v>
      </c>
      <c r="N732" t="str">
        <f t="shared" si="67"/>
        <v>614391</v>
      </c>
      <c r="O732" s="76" t="str">
        <f t="shared" si="68"/>
        <v>614307000</v>
      </c>
      <c r="P732" s="76" t="str">
        <f t="shared" si="69"/>
        <v>614391999</v>
      </c>
      <c r="Q732" t="s">
        <v>5540</v>
      </c>
      <c r="R732" t="s">
        <v>5541</v>
      </c>
      <c r="S732" t="s">
        <v>7890</v>
      </c>
      <c r="T732" t="s">
        <v>7812</v>
      </c>
      <c r="U732" t="s">
        <v>5542</v>
      </c>
      <c r="V732" t="s">
        <v>7891</v>
      </c>
      <c r="W732" t="str">
        <f t="shared" si="70"/>
        <v>Sanitet  |  Gruppe 60-61 Toiletter, urinaler  |  Afløbspumper, toiletter med motor</v>
      </c>
      <c r="X732" t="str">
        <f t="shared" si="71"/>
        <v>c3,60_61,NavLev3_136</v>
      </c>
      <c r="Y732">
        <v>731</v>
      </c>
    </row>
    <row r="733" spans="1:25" x14ac:dyDescent="0.2">
      <c r="A733">
        <v>3</v>
      </c>
      <c r="B733" t="s">
        <v>38</v>
      </c>
      <c r="C733" t="s">
        <v>7812</v>
      </c>
      <c r="D733">
        <v>0</v>
      </c>
      <c r="E733" t="s">
        <v>3919</v>
      </c>
      <c r="F733" t="s">
        <v>7844</v>
      </c>
      <c r="G733">
        <v>2</v>
      </c>
      <c r="H733" t="s">
        <v>7892</v>
      </c>
      <c r="I733" t="s">
        <v>7893</v>
      </c>
      <c r="J733">
        <v>0</v>
      </c>
      <c r="K733" s="73" t="s">
        <v>7894</v>
      </c>
      <c r="L733" t="s">
        <v>7895</v>
      </c>
      <c r="M733" t="str">
        <f t="shared" si="66"/>
        <v>614500</v>
      </c>
      <c r="N733" t="str">
        <f t="shared" si="67"/>
        <v>615539</v>
      </c>
      <c r="O733" s="76" t="str">
        <f t="shared" si="68"/>
        <v>614500000</v>
      </c>
      <c r="P733" s="76" t="str">
        <f t="shared" si="69"/>
        <v>615539999</v>
      </c>
      <c r="Q733" t="s">
        <v>5540</v>
      </c>
      <c r="R733" t="s">
        <v>5541</v>
      </c>
      <c r="S733" t="s">
        <v>7896</v>
      </c>
      <c r="T733" t="s">
        <v>7812</v>
      </c>
      <c r="U733" t="s">
        <v>5542</v>
      </c>
      <c r="V733" t="s">
        <v>7897</v>
      </c>
      <c r="W733" t="str">
        <f t="shared" si="70"/>
        <v>Sanitet  |  Gruppe 60-61 Toiletter, urinaler  |  Toiletsæder, -forhøjere og -støtter</v>
      </c>
      <c r="X733" t="str">
        <f t="shared" si="71"/>
        <v>c3,60_61,NavLev3_137</v>
      </c>
      <c r="Y733">
        <v>732</v>
      </c>
    </row>
    <row r="734" spans="1:25" x14ac:dyDescent="0.2">
      <c r="A734">
        <v>3</v>
      </c>
      <c r="B734" t="s">
        <v>38</v>
      </c>
      <c r="C734" t="s">
        <v>7812</v>
      </c>
      <c r="D734">
        <v>0</v>
      </c>
      <c r="E734" t="s">
        <v>3919</v>
      </c>
      <c r="F734" t="s">
        <v>7844</v>
      </c>
      <c r="G734">
        <v>2</v>
      </c>
      <c r="H734" t="s">
        <v>7892</v>
      </c>
      <c r="I734" t="s">
        <v>7893</v>
      </c>
      <c r="J734">
        <v>0</v>
      </c>
      <c r="K734" s="73" t="s">
        <v>7898</v>
      </c>
      <c r="L734" t="s">
        <v>7899</v>
      </c>
      <c r="M734" t="str">
        <f t="shared" si="66"/>
        <v>615540</v>
      </c>
      <c r="N734" t="str">
        <f t="shared" si="67"/>
        <v>615599</v>
      </c>
      <c r="O734" s="76" t="str">
        <f t="shared" si="68"/>
        <v>615540000</v>
      </c>
      <c r="P734" s="76" t="str">
        <f t="shared" si="69"/>
        <v>615599999</v>
      </c>
      <c r="Q734" t="s">
        <v>5540</v>
      </c>
      <c r="R734" t="s">
        <v>5541</v>
      </c>
      <c r="S734" t="s">
        <v>7896</v>
      </c>
      <c r="T734" t="s">
        <v>7812</v>
      </c>
      <c r="U734" t="s">
        <v>5542</v>
      </c>
      <c r="V734" t="s">
        <v>7897</v>
      </c>
      <c r="W734" t="str">
        <f t="shared" si="70"/>
        <v>Sanitet  |  Gruppe 60-61 Toiletter, urinaler  |  Toiletsæder, -forhøjere og -støtter</v>
      </c>
      <c r="X734" t="str">
        <f t="shared" si="71"/>
        <v>c3,60_61,NavLev3_137</v>
      </c>
      <c r="Y734">
        <v>733</v>
      </c>
    </row>
    <row r="735" spans="1:25" x14ac:dyDescent="0.2">
      <c r="A735">
        <v>3</v>
      </c>
      <c r="B735" t="s">
        <v>38</v>
      </c>
      <c r="C735" t="s">
        <v>7812</v>
      </c>
      <c r="D735">
        <v>0</v>
      </c>
      <c r="E735" t="s">
        <v>3919</v>
      </c>
      <c r="F735" t="s">
        <v>7844</v>
      </c>
      <c r="G735">
        <v>2</v>
      </c>
      <c r="H735" t="s">
        <v>7892</v>
      </c>
      <c r="I735" t="s">
        <v>7893</v>
      </c>
      <c r="J735">
        <v>0</v>
      </c>
      <c r="K735" s="73" t="s">
        <v>7900</v>
      </c>
      <c r="L735" t="s">
        <v>7901</v>
      </c>
      <c r="M735" t="str">
        <f t="shared" si="66"/>
        <v>615603</v>
      </c>
      <c r="N735" t="str">
        <f t="shared" si="67"/>
        <v>615697</v>
      </c>
      <c r="O735" s="76" t="str">
        <f t="shared" si="68"/>
        <v>615603000</v>
      </c>
      <c r="P735" s="76" t="str">
        <f t="shared" si="69"/>
        <v>615697999</v>
      </c>
      <c r="Q735" t="s">
        <v>5540</v>
      </c>
      <c r="R735" t="s">
        <v>5541</v>
      </c>
      <c r="S735" t="s">
        <v>7896</v>
      </c>
      <c r="T735" t="s">
        <v>7812</v>
      </c>
      <c r="U735" t="s">
        <v>5542</v>
      </c>
      <c r="V735" t="s">
        <v>7897</v>
      </c>
      <c r="W735" t="str">
        <f t="shared" si="70"/>
        <v>Sanitet  |  Gruppe 60-61 Toiletter, urinaler  |  Toiletsæder, -forhøjere og -støtter</v>
      </c>
      <c r="X735" t="str">
        <f t="shared" si="71"/>
        <v>c3,60_61,NavLev3_137</v>
      </c>
      <c r="Y735">
        <v>734</v>
      </c>
    </row>
    <row r="736" spans="1:25" x14ac:dyDescent="0.2">
      <c r="A736">
        <v>3</v>
      </c>
      <c r="B736" t="s">
        <v>38</v>
      </c>
      <c r="C736" t="s">
        <v>7812</v>
      </c>
      <c r="D736">
        <v>0</v>
      </c>
      <c r="E736" t="s">
        <v>3919</v>
      </c>
      <c r="F736" t="s">
        <v>7844</v>
      </c>
      <c r="G736">
        <v>2</v>
      </c>
      <c r="H736" t="s">
        <v>7892</v>
      </c>
      <c r="I736" t="s">
        <v>7893</v>
      </c>
      <c r="J736">
        <v>0</v>
      </c>
      <c r="K736" s="73" t="s">
        <v>7902</v>
      </c>
      <c r="L736" t="s">
        <v>7903</v>
      </c>
      <c r="M736" t="str">
        <f t="shared" si="66"/>
        <v>615722</v>
      </c>
      <c r="N736" t="str">
        <f t="shared" si="67"/>
        <v>615899</v>
      </c>
      <c r="O736" s="76" t="str">
        <f t="shared" si="68"/>
        <v>615722000</v>
      </c>
      <c r="P736" s="76" t="str">
        <f t="shared" si="69"/>
        <v>615899999</v>
      </c>
      <c r="Q736" t="s">
        <v>5540</v>
      </c>
      <c r="R736" t="s">
        <v>5541</v>
      </c>
      <c r="S736" t="s">
        <v>7896</v>
      </c>
      <c r="T736" t="s">
        <v>7812</v>
      </c>
      <c r="U736" t="s">
        <v>5542</v>
      </c>
      <c r="V736" t="s">
        <v>7897</v>
      </c>
      <c r="W736" t="str">
        <f t="shared" si="70"/>
        <v>Sanitet  |  Gruppe 60-61 Toiletter, urinaler  |  Toiletsæder, -forhøjere og -støtter</v>
      </c>
      <c r="X736" t="str">
        <f t="shared" si="71"/>
        <v>c3,60_61,NavLev3_137</v>
      </c>
      <c r="Y736">
        <v>735</v>
      </c>
    </row>
    <row r="737" spans="1:25" x14ac:dyDescent="0.2">
      <c r="A737">
        <v>3</v>
      </c>
      <c r="B737" t="s">
        <v>38</v>
      </c>
      <c r="C737" t="s">
        <v>7812</v>
      </c>
      <c r="D737">
        <v>0</v>
      </c>
      <c r="E737" t="s">
        <v>3919</v>
      </c>
      <c r="F737" t="s">
        <v>7844</v>
      </c>
      <c r="G737">
        <v>2</v>
      </c>
      <c r="H737" t="s">
        <v>7892</v>
      </c>
      <c r="I737" t="s">
        <v>7893</v>
      </c>
      <c r="J737">
        <v>0</v>
      </c>
      <c r="K737" s="73" t="s">
        <v>7904</v>
      </c>
      <c r="L737" t="s">
        <v>7905</v>
      </c>
      <c r="M737" t="str">
        <f t="shared" si="66"/>
        <v>616000</v>
      </c>
      <c r="N737" t="str">
        <f t="shared" si="67"/>
        <v>616099</v>
      </c>
      <c r="O737" s="76" t="str">
        <f t="shared" si="68"/>
        <v>616000000</v>
      </c>
      <c r="P737" s="76" t="str">
        <f t="shared" si="69"/>
        <v>616099999</v>
      </c>
      <c r="Q737" t="s">
        <v>5540</v>
      </c>
      <c r="R737" t="s">
        <v>5541</v>
      </c>
      <c r="S737" t="s">
        <v>7906</v>
      </c>
      <c r="T737" t="s">
        <v>7812</v>
      </c>
      <c r="U737" t="s">
        <v>5542</v>
      </c>
      <c r="V737" t="s">
        <v>7907</v>
      </c>
      <c r="W737" t="str">
        <f t="shared" si="70"/>
        <v>Sanitet  |  Gruppe 60-61 Toiletter, urinaler  |  Cisterner</v>
      </c>
      <c r="X737" t="str">
        <f t="shared" si="71"/>
        <v>c3,60_61,NavLev3_138</v>
      </c>
      <c r="Y737">
        <v>736</v>
      </c>
    </row>
    <row r="738" spans="1:25" x14ac:dyDescent="0.2">
      <c r="A738">
        <v>3</v>
      </c>
      <c r="B738" t="s">
        <v>38</v>
      </c>
      <c r="C738" t="s">
        <v>7812</v>
      </c>
      <c r="D738">
        <v>0</v>
      </c>
      <c r="E738" t="s">
        <v>3919</v>
      </c>
      <c r="F738" t="s">
        <v>7844</v>
      </c>
      <c r="G738">
        <v>2</v>
      </c>
      <c r="H738" t="s">
        <v>7892</v>
      </c>
      <c r="I738" t="s">
        <v>7893</v>
      </c>
      <c r="J738">
        <v>0</v>
      </c>
      <c r="K738" s="73" t="s">
        <v>7908</v>
      </c>
      <c r="L738" t="s">
        <v>7909</v>
      </c>
      <c r="M738" t="str">
        <f t="shared" si="66"/>
        <v>616431</v>
      </c>
      <c r="N738" t="str">
        <f t="shared" si="67"/>
        <v>616761</v>
      </c>
      <c r="O738" s="76" t="str">
        <f t="shared" si="68"/>
        <v>616431000</v>
      </c>
      <c r="P738" s="76" t="str">
        <f t="shared" si="69"/>
        <v>616761999</v>
      </c>
      <c r="Q738" t="s">
        <v>5540</v>
      </c>
      <c r="R738" t="s">
        <v>5541</v>
      </c>
      <c r="S738" t="s">
        <v>7896</v>
      </c>
      <c r="T738" t="s">
        <v>7812</v>
      </c>
      <c r="U738" t="s">
        <v>5542</v>
      </c>
      <c r="V738" t="s">
        <v>7897</v>
      </c>
      <c r="W738" t="str">
        <f t="shared" si="70"/>
        <v>Sanitet  |  Gruppe 60-61 Toiletter, urinaler  |  Toiletsæder, -forhøjere og -støtter</v>
      </c>
      <c r="X738" t="str">
        <f t="shared" si="71"/>
        <v>c3,60_61,NavLev3_137</v>
      </c>
      <c r="Y738">
        <v>737</v>
      </c>
    </row>
    <row r="739" spans="1:25" x14ac:dyDescent="0.2">
      <c r="A739" s="81">
        <v>3</v>
      </c>
      <c r="B739" s="81" t="s">
        <v>38</v>
      </c>
      <c r="C739" s="81" t="s">
        <v>7812</v>
      </c>
      <c r="D739" s="81">
        <v>0</v>
      </c>
      <c r="E739" s="81" t="s">
        <v>3919</v>
      </c>
      <c r="F739" s="81" t="s">
        <v>7844</v>
      </c>
      <c r="G739" s="81">
        <v>2</v>
      </c>
      <c r="H739" s="81" t="s">
        <v>7892</v>
      </c>
      <c r="I739" s="81" t="s">
        <v>7893</v>
      </c>
      <c r="J739" s="81">
        <v>0</v>
      </c>
      <c r="K739" s="82" t="s">
        <v>8982</v>
      </c>
      <c r="L739" s="81" t="s">
        <v>8983</v>
      </c>
      <c r="M739" s="81" t="str">
        <f t="shared" si="66"/>
        <v>616790</v>
      </c>
      <c r="N739" s="81" t="str">
        <f t="shared" si="67"/>
        <v>616790</v>
      </c>
      <c r="O739" s="82" t="str">
        <f t="shared" si="68"/>
        <v>616790000</v>
      </c>
      <c r="P739" s="82" t="str">
        <f t="shared" si="69"/>
        <v>616790999</v>
      </c>
      <c r="Q739" s="81" t="s">
        <v>5540</v>
      </c>
      <c r="R739" s="81" t="s">
        <v>5541</v>
      </c>
      <c r="S739" s="81" t="s">
        <v>7896</v>
      </c>
      <c r="T739" s="81" t="s">
        <v>7812</v>
      </c>
      <c r="U739" s="81" t="s">
        <v>5542</v>
      </c>
      <c r="V739" s="81" t="s">
        <v>7897</v>
      </c>
      <c r="W739" s="81" t="str">
        <f t="shared" si="70"/>
        <v>Sanitet  |  Gruppe 60-61 Toiletter, urinaler  |  Toiletsæder, -forhøjere og -støtter</v>
      </c>
      <c r="X739" s="81" t="str">
        <f t="shared" si="71"/>
        <v>c3,60_61,NavLev3_137</v>
      </c>
      <c r="Y739">
        <v>738</v>
      </c>
    </row>
    <row r="740" spans="1:25" x14ac:dyDescent="0.2">
      <c r="A740">
        <v>3</v>
      </c>
      <c r="B740" t="s">
        <v>38</v>
      </c>
      <c r="C740" t="s">
        <v>7812</v>
      </c>
      <c r="D740">
        <v>0</v>
      </c>
      <c r="E740" t="s">
        <v>3919</v>
      </c>
      <c r="F740" t="s">
        <v>7844</v>
      </c>
      <c r="G740">
        <v>2</v>
      </c>
      <c r="H740" t="s">
        <v>7892</v>
      </c>
      <c r="I740" t="s">
        <v>7893</v>
      </c>
      <c r="J740">
        <v>0</v>
      </c>
      <c r="K740" s="73" t="s">
        <v>7910</v>
      </c>
      <c r="L740" t="s">
        <v>7911</v>
      </c>
      <c r="M740" t="str">
        <f t="shared" si="66"/>
        <v>616800</v>
      </c>
      <c r="N740" t="str">
        <f t="shared" si="67"/>
        <v>616879</v>
      </c>
      <c r="O740" s="76" t="str">
        <f t="shared" si="68"/>
        <v>616800000</v>
      </c>
      <c r="P740" s="76" t="str">
        <f t="shared" si="69"/>
        <v>616879999</v>
      </c>
      <c r="Q740" t="s">
        <v>5540</v>
      </c>
      <c r="R740" t="s">
        <v>5541</v>
      </c>
      <c r="S740" t="s">
        <v>7896</v>
      </c>
      <c r="T740" t="s">
        <v>7812</v>
      </c>
      <c r="U740" t="s">
        <v>5542</v>
      </c>
      <c r="V740" t="s">
        <v>7897</v>
      </c>
      <c r="W740" t="str">
        <f t="shared" si="70"/>
        <v>Sanitet  |  Gruppe 60-61 Toiletter, urinaler  |  Toiletsæder, -forhøjere og -støtter</v>
      </c>
      <c r="X740" t="str">
        <f t="shared" si="71"/>
        <v>c3,60_61,NavLev3_137</v>
      </c>
      <c r="Y740">
        <v>739</v>
      </c>
    </row>
    <row r="741" spans="1:25" x14ac:dyDescent="0.2">
      <c r="A741">
        <v>3</v>
      </c>
      <c r="B741" t="s">
        <v>38</v>
      </c>
      <c r="C741" t="s">
        <v>7812</v>
      </c>
      <c r="D741">
        <v>0</v>
      </c>
      <c r="E741" t="s">
        <v>3919</v>
      </c>
      <c r="F741" t="s">
        <v>7844</v>
      </c>
      <c r="G741">
        <v>2</v>
      </c>
      <c r="H741" t="s">
        <v>7912</v>
      </c>
      <c r="I741" t="s">
        <v>7913</v>
      </c>
      <c r="J741">
        <v>0</v>
      </c>
      <c r="K741" s="73" t="s">
        <v>7914</v>
      </c>
      <c r="L741" t="s">
        <v>7915</v>
      </c>
      <c r="M741" t="str">
        <f t="shared" si="66"/>
        <v>616880</v>
      </c>
      <c r="N741" t="str">
        <f t="shared" si="67"/>
        <v>617299</v>
      </c>
      <c r="O741" s="76" t="str">
        <f t="shared" si="68"/>
        <v>616880000</v>
      </c>
      <c r="P741" s="76" t="str">
        <f t="shared" si="69"/>
        <v>617299999</v>
      </c>
      <c r="Q741" t="s">
        <v>5540</v>
      </c>
      <c r="R741" t="s">
        <v>5541</v>
      </c>
      <c r="S741" t="s">
        <v>7906</v>
      </c>
      <c r="T741" t="s">
        <v>7812</v>
      </c>
      <c r="U741" t="s">
        <v>5542</v>
      </c>
      <c r="V741" t="s">
        <v>7907</v>
      </c>
      <c r="W741" t="str">
        <f t="shared" si="70"/>
        <v>Sanitet  |  Gruppe 60-61 Toiletter, urinaler  |  Cisterner</v>
      </c>
      <c r="X741" t="str">
        <f t="shared" si="71"/>
        <v>c3,60_61,NavLev3_138</v>
      </c>
      <c r="Y741">
        <v>740</v>
      </c>
    </row>
    <row r="742" spans="1:25" x14ac:dyDescent="0.2">
      <c r="A742">
        <v>3</v>
      </c>
      <c r="B742" t="s">
        <v>38</v>
      </c>
      <c r="C742" t="s">
        <v>7812</v>
      </c>
      <c r="D742">
        <v>0</v>
      </c>
      <c r="E742" t="s">
        <v>3919</v>
      </c>
      <c r="F742" t="s">
        <v>7844</v>
      </c>
      <c r="G742">
        <v>2</v>
      </c>
      <c r="H742" t="s">
        <v>7912</v>
      </c>
      <c r="I742" t="s">
        <v>7913</v>
      </c>
      <c r="J742">
        <v>0</v>
      </c>
      <c r="K742" s="73" t="s">
        <v>7916</v>
      </c>
      <c r="L742" t="s">
        <v>7917</v>
      </c>
      <c r="M742" t="str">
        <f t="shared" si="66"/>
        <v>617300</v>
      </c>
      <c r="N742" t="str">
        <f t="shared" si="67"/>
        <v>617399</v>
      </c>
      <c r="O742" s="76" t="str">
        <f t="shared" si="68"/>
        <v>617300000</v>
      </c>
      <c r="P742" s="76" t="str">
        <f t="shared" si="69"/>
        <v>617399999</v>
      </c>
      <c r="Q742" t="s">
        <v>5540</v>
      </c>
      <c r="R742" t="s">
        <v>5541</v>
      </c>
      <c r="S742" t="s">
        <v>7906</v>
      </c>
      <c r="T742" t="s">
        <v>7812</v>
      </c>
      <c r="U742" t="s">
        <v>5542</v>
      </c>
      <c r="V742" t="s">
        <v>7907</v>
      </c>
      <c r="W742" t="str">
        <f t="shared" si="70"/>
        <v>Sanitet  |  Gruppe 60-61 Toiletter, urinaler  |  Cisterner</v>
      </c>
      <c r="X742" t="str">
        <f t="shared" si="71"/>
        <v>c3,60_61,NavLev3_138</v>
      </c>
      <c r="Y742">
        <v>741</v>
      </c>
    </row>
    <row r="743" spans="1:25" x14ac:dyDescent="0.2">
      <c r="A743">
        <v>3</v>
      </c>
      <c r="B743" t="s">
        <v>38</v>
      </c>
      <c r="C743" t="s">
        <v>7812</v>
      </c>
      <c r="D743">
        <v>0</v>
      </c>
      <c r="E743" t="s">
        <v>3919</v>
      </c>
      <c r="F743" t="s">
        <v>7844</v>
      </c>
      <c r="G743">
        <v>2</v>
      </c>
      <c r="H743" t="s">
        <v>7912</v>
      </c>
      <c r="I743" t="s">
        <v>7913</v>
      </c>
      <c r="J743">
        <v>0</v>
      </c>
      <c r="K743" s="73" t="s">
        <v>7918</v>
      </c>
      <c r="L743" t="s">
        <v>7919</v>
      </c>
      <c r="M743" t="str">
        <f t="shared" si="66"/>
        <v>617434</v>
      </c>
      <c r="N743" t="str">
        <f t="shared" si="67"/>
        <v>617495</v>
      </c>
      <c r="O743" s="76" t="str">
        <f t="shared" si="68"/>
        <v>617434000</v>
      </c>
      <c r="P743" s="76" t="str">
        <f t="shared" si="69"/>
        <v>617495999</v>
      </c>
      <c r="Q743" t="s">
        <v>5540</v>
      </c>
      <c r="R743" t="s">
        <v>5541</v>
      </c>
      <c r="S743" t="s">
        <v>7906</v>
      </c>
      <c r="T743" t="s">
        <v>7812</v>
      </c>
      <c r="U743" t="s">
        <v>5542</v>
      </c>
      <c r="V743" t="s">
        <v>7907</v>
      </c>
      <c r="W743" t="str">
        <f t="shared" si="70"/>
        <v>Sanitet  |  Gruppe 60-61 Toiletter, urinaler  |  Cisterner</v>
      </c>
      <c r="X743" t="str">
        <f t="shared" si="71"/>
        <v>c3,60_61,NavLev3_138</v>
      </c>
      <c r="Y743">
        <v>742</v>
      </c>
    </row>
    <row r="744" spans="1:25" x14ac:dyDescent="0.2">
      <c r="A744">
        <v>3</v>
      </c>
      <c r="B744" t="s">
        <v>38</v>
      </c>
      <c r="C744" t="s">
        <v>7812</v>
      </c>
      <c r="D744">
        <v>0</v>
      </c>
      <c r="E744" t="s">
        <v>3919</v>
      </c>
      <c r="F744" t="s">
        <v>7844</v>
      </c>
      <c r="G744">
        <v>2</v>
      </c>
      <c r="H744" t="s">
        <v>7912</v>
      </c>
      <c r="I744" t="s">
        <v>7913</v>
      </c>
      <c r="J744">
        <v>0</v>
      </c>
      <c r="K744" s="73" t="s">
        <v>7920</v>
      </c>
      <c r="L744" t="s">
        <v>7921</v>
      </c>
      <c r="M744" t="str">
        <f t="shared" si="66"/>
        <v>617500</v>
      </c>
      <c r="N744" t="str">
        <f t="shared" si="67"/>
        <v>617585</v>
      </c>
      <c r="O744" s="76" t="str">
        <f t="shared" si="68"/>
        <v>617500000</v>
      </c>
      <c r="P744" s="76" t="str">
        <f t="shared" si="69"/>
        <v>617585999</v>
      </c>
      <c r="Q744" t="s">
        <v>5540</v>
      </c>
      <c r="R744" t="s">
        <v>5541</v>
      </c>
      <c r="S744" t="s">
        <v>7906</v>
      </c>
      <c r="T744" t="s">
        <v>7812</v>
      </c>
      <c r="U744" t="s">
        <v>5542</v>
      </c>
      <c r="V744" t="s">
        <v>7907</v>
      </c>
      <c r="W744" t="str">
        <f t="shared" si="70"/>
        <v>Sanitet  |  Gruppe 60-61 Toiletter, urinaler  |  Cisterner</v>
      </c>
      <c r="X744" t="str">
        <f t="shared" si="71"/>
        <v>c3,60_61,NavLev3_138</v>
      </c>
      <c r="Y744">
        <v>743</v>
      </c>
    </row>
    <row r="745" spans="1:25" x14ac:dyDescent="0.2">
      <c r="A745">
        <v>3</v>
      </c>
      <c r="B745" t="s">
        <v>38</v>
      </c>
      <c r="C745" t="s">
        <v>7812</v>
      </c>
      <c r="D745">
        <v>0</v>
      </c>
      <c r="E745" t="s">
        <v>3919</v>
      </c>
      <c r="F745" t="s">
        <v>7844</v>
      </c>
      <c r="G745">
        <v>2</v>
      </c>
      <c r="H745" t="s">
        <v>7912</v>
      </c>
      <c r="I745" t="s">
        <v>7913</v>
      </c>
      <c r="J745">
        <v>0</v>
      </c>
      <c r="K745" s="73" t="s">
        <v>7922</v>
      </c>
      <c r="L745" t="s">
        <v>7923</v>
      </c>
      <c r="M745" t="str">
        <f t="shared" si="66"/>
        <v>617600</v>
      </c>
      <c r="N745" t="str">
        <f t="shared" si="67"/>
        <v>617698</v>
      </c>
      <c r="O745" s="76" t="str">
        <f t="shared" si="68"/>
        <v>617600000</v>
      </c>
      <c r="P745" s="76" t="str">
        <f t="shared" si="69"/>
        <v>617698999</v>
      </c>
      <c r="Q745" t="s">
        <v>5540</v>
      </c>
      <c r="R745" t="s">
        <v>5541</v>
      </c>
      <c r="S745" t="s">
        <v>7906</v>
      </c>
      <c r="T745" t="s">
        <v>7812</v>
      </c>
      <c r="U745" t="s">
        <v>5542</v>
      </c>
      <c r="V745" t="s">
        <v>7907</v>
      </c>
      <c r="W745" t="str">
        <f t="shared" si="70"/>
        <v>Sanitet  |  Gruppe 60-61 Toiletter, urinaler  |  Cisterner</v>
      </c>
      <c r="X745" t="str">
        <f t="shared" si="71"/>
        <v>c3,60_61,NavLev3_138</v>
      </c>
      <c r="Y745">
        <v>744</v>
      </c>
    </row>
    <row r="746" spans="1:25" x14ac:dyDescent="0.2">
      <c r="A746">
        <v>3</v>
      </c>
      <c r="B746" t="s">
        <v>38</v>
      </c>
      <c r="C746" t="s">
        <v>7812</v>
      </c>
      <c r="D746">
        <v>0</v>
      </c>
      <c r="E746" t="s">
        <v>3919</v>
      </c>
      <c r="F746" t="s">
        <v>7844</v>
      </c>
      <c r="G746">
        <v>2</v>
      </c>
      <c r="H746" t="s">
        <v>7912</v>
      </c>
      <c r="I746" t="s">
        <v>7913</v>
      </c>
      <c r="J746">
        <v>0</v>
      </c>
      <c r="K746" s="73" t="s">
        <v>7924</v>
      </c>
      <c r="L746" t="s">
        <v>7925</v>
      </c>
      <c r="M746" t="str">
        <f t="shared" si="66"/>
        <v>617701</v>
      </c>
      <c r="N746" t="str">
        <f t="shared" si="67"/>
        <v>617761</v>
      </c>
      <c r="O746" s="76" t="str">
        <f t="shared" si="68"/>
        <v>617701000</v>
      </c>
      <c r="P746" s="76" t="str">
        <f t="shared" si="69"/>
        <v>617761999</v>
      </c>
      <c r="Q746" t="s">
        <v>5540</v>
      </c>
      <c r="R746" t="s">
        <v>5541</v>
      </c>
      <c r="S746" t="s">
        <v>7906</v>
      </c>
      <c r="T746" t="s">
        <v>7812</v>
      </c>
      <c r="U746" t="s">
        <v>5542</v>
      </c>
      <c r="V746" t="s">
        <v>7907</v>
      </c>
      <c r="W746" t="str">
        <f t="shared" si="70"/>
        <v>Sanitet  |  Gruppe 60-61 Toiletter, urinaler  |  Cisterner</v>
      </c>
      <c r="X746" t="str">
        <f t="shared" si="71"/>
        <v>c3,60_61,NavLev3_138</v>
      </c>
      <c r="Y746">
        <v>745</v>
      </c>
    </row>
    <row r="747" spans="1:25" x14ac:dyDescent="0.2">
      <c r="A747">
        <v>3</v>
      </c>
      <c r="B747" t="s">
        <v>38</v>
      </c>
      <c r="C747" t="s">
        <v>7812</v>
      </c>
      <c r="D747">
        <v>0</v>
      </c>
      <c r="E747" t="s">
        <v>3919</v>
      </c>
      <c r="F747" t="s">
        <v>7844</v>
      </c>
      <c r="G747">
        <v>2</v>
      </c>
      <c r="H747" t="s">
        <v>7926</v>
      </c>
      <c r="I747" t="s">
        <v>7927</v>
      </c>
      <c r="J747">
        <v>0</v>
      </c>
      <c r="K747" s="73" t="s">
        <v>7928</v>
      </c>
      <c r="L747" t="s">
        <v>7929</v>
      </c>
      <c r="M747" t="str">
        <f t="shared" si="66"/>
        <v>617800</v>
      </c>
      <c r="N747" t="str">
        <f t="shared" si="67"/>
        <v>617899</v>
      </c>
      <c r="O747" s="76" t="str">
        <f t="shared" si="68"/>
        <v>617800000</v>
      </c>
      <c r="P747" s="76" t="str">
        <f t="shared" si="69"/>
        <v>617899999</v>
      </c>
      <c r="Q747" t="s">
        <v>5540</v>
      </c>
      <c r="R747" t="s">
        <v>5541</v>
      </c>
      <c r="S747" t="s">
        <v>7873</v>
      </c>
      <c r="T747" t="s">
        <v>7812</v>
      </c>
      <c r="U747" t="s">
        <v>5542</v>
      </c>
      <c r="V747" t="s">
        <v>7874</v>
      </c>
      <c r="W747" t="str">
        <f t="shared" si="70"/>
        <v>Sanitet  |  Gruppe 60-61 Toiletter, urinaler  |  Tilbehør til toiletter</v>
      </c>
      <c r="X747" t="str">
        <f t="shared" si="71"/>
        <v>c3,60_61,NavLev3_135</v>
      </c>
      <c r="Y747">
        <v>746</v>
      </c>
    </row>
    <row r="748" spans="1:25" x14ac:dyDescent="0.2">
      <c r="A748">
        <v>3</v>
      </c>
      <c r="B748" t="s">
        <v>38</v>
      </c>
      <c r="C748" t="s">
        <v>7812</v>
      </c>
      <c r="D748">
        <v>0</v>
      </c>
      <c r="E748" t="s">
        <v>3919</v>
      </c>
      <c r="F748" t="s">
        <v>7844</v>
      </c>
      <c r="G748">
        <v>2</v>
      </c>
      <c r="H748" t="s">
        <v>7926</v>
      </c>
      <c r="I748" t="s">
        <v>7927</v>
      </c>
      <c r="J748">
        <v>0</v>
      </c>
      <c r="K748" s="73" t="s">
        <v>7930</v>
      </c>
      <c r="L748" t="s">
        <v>7931</v>
      </c>
      <c r="M748" t="str">
        <f t="shared" si="66"/>
        <v>617900</v>
      </c>
      <c r="N748" t="str">
        <f t="shared" si="67"/>
        <v>617999</v>
      </c>
      <c r="O748" s="76" t="str">
        <f t="shared" si="68"/>
        <v>617900000</v>
      </c>
      <c r="P748" s="76" t="str">
        <f t="shared" si="69"/>
        <v>617999999</v>
      </c>
      <c r="Q748" t="s">
        <v>5540</v>
      </c>
      <c r="R748" t="s">
        <v>5541</v>
      </c>
      <c r="S748" t="s">
        <v>7873</v>
      </c>
      <c r="T748" t="s">
        <v>7812</v>
      </c>
      <c r="U748" t="s">
        <v>5542</v>
      </c>
      <c r="V748" t="s">
        <v>7874</v>
      </c>
      <c r="W748" t="str">
        <f t="shared" si="70"/>
        <v>Sanitet  |  Gruppe 60-61 Toiletter, urinaler  |  Tilbehør til toiletter</v>
      </c>
      <c r="X748" t="str">
        <f t="shared" si="71"/>
        <v>c3,60_61,NavLev3_135</v>
      </c>
      <c r="Y748">
        <v>747</v>
      </c>
    </row>
    <row r="749" spans="1:25" x14ac:dyDescent="0.2">
      <c r="A749">
        <v>3</v>
      </c>
      <c r="B749" t="s">
        <v>38</v>
      </c>
      <c r="C749" t="s">
        <v>7812</v>
      </c>
      <c r="D749">
        <v>0</v>
      </c>
      <c r="E749" t="s">
        <v>3919</v>
      </c>
      <c r="F749" t="s">
        <v>7844</v>
      </c>
      <c r="G749">
        <v>2</v>
      </c>
      <c r="H749" t="s">
        <v>7932</v>
      </c>
      <c r="I749" t="s">
        <v>7933</v>
      </c>
      <c r="J749">
        <v>0</v>
      </c>
      <c r="K749" s="73" t="s">
        <v>7934</v>
      </c>
      <c r="L749" t="s">
        <v>7935</v>
      </c>
      <c r="M749" t="str">
        <f t="shared" si="66"/>
        <v>618000</v>
      </c>
      <c r="N749" t="str">
        <f t="shared" si="67"/>
        <v>618099</v>
      </c>
      <c r="O749" s="76" t="str">
        <f t="shared" si="68"/>
        <v>618000000</v>
      </c>
      <c r="P749" s="76" t="str">
        <f t="shared" si="69"/>
        <v>618099999</v>
      </c>
      <c r="Q749" t="s">
        <v>5540</v>
      </c>
      <c r="R749" t="s">
        <v>5541</v>
      </c>
      <c r="S749" t="s">
        <v>7936</v>
      </c>
      <c r="T749" t="s">
        <v>7812</v>
      </c>
      <c r="U749" t="s">
        <v>5542</v>
      </c>
      <c r="V749" t="s">
        <v>7937</v>
      </c>
      <c r="W749" t="str">
        <f t="shared" si="70"/>
        <v>Sanitet  |  Gruppe 60-61 Toiletter, urinaler  |  Urinaler</v>
      </c>
      <c r="X749" t="str">
        <f t="shared" si="71"/>
        <v>c3,60_61,NavLev3_139</v>
      </c>
      <c r="Y749">
        <v>748</v>
      </c>
    </row>
    <row r="750" spans="1:25" x14ac:dyDescent="0.2">
      <c r="A750">
        <v>3</v>
      </c>
      <c r="B750" t="s">
        <v>38</v>
      </c>
      <c r="C750" t="s">
        <v>7812</v>
      </c>
      <c r="D750">
        <v>0</v>
      </c>
      <c r="E750" t="s">
        <v>3919</v>
      </c>
      <c r="F750" t="s">
        <v>7844</v>
      </c>
      <c r="G750">
        <v>2</v>
      </c>
      <c r="H750" t="s">
        <v>7932</v>
      </c>
      <c r="I750" t="s">
        <v>7933</v>
      </c>
      <c r="J750">
        <v>0</v>
      </c>
      <c r="K750" s="73" t="s">
        <v>7938</v>
      </c>
      <c r="L750" t="s">
        <v>7939</v>
      </c>
      <c r="M750" t="str">
        <f t="shared" si="66"/>
        <v>618110</v>
      </c>
      <c r="N750" t="str">
        <f t="shared" si="67"/>
        <v>618159</v>
      </c>
      <c r="O750" s="76" t="str">
        <f t="shared" si="68"/>
        <v>618110000</v>
      </c>
      <c r="P750" s="76" t="str">
        <f t="shared" si="69"/>
        <v>618159999</v>
      </c>
      <c r="Q750" t="s">
        <v>5540</v>
      </c>
      <c r="R750" t="s">
        <v>5541</v>
      </c>
      <c r="S750" t="s">
        <v>7936</v>
      </c>
      <c r="T750" t="s">
        <v>7812</v>
      </c>
      <c r="U750" t="s">
        <v>5542</v>
      </c>
      <c r="V750" t="s">
        <v>7937</v>
      </c>
      <c r="W750" t="str">
        <f t="shared" si="70"/>
        <v>Sanitet  |  Gruppe 60-61 Toiletter, urinaler  |  Urinaler</v>
      </c>
      <c r="X750" t="str">
        <f t="shared" si="71"/>
        <v>c3,60_61,NavLev3_139</v>
      </c>
      <c r="Y750">
        <v>749</v>
      </c>
    </row>
    <row r="751" spans="1:25" x14ac:dyDescent="0.2">
      <c r="A751">
        <v>3</v>
      </c>
      <c r="B751" t="s">
        <v>38</v>
      </c>
      <c r="C751" t="s">
        <v>7812</v>
      </c>
      <c r="D751">
        <v>0</v>
      </c>
      <c r="E751" t="s">
        <v>3919</v>
      </c>
      <c r="F751" t="s">
        <v>7844</v>
      </c>
      <c r="G751">
        <v>2</v>
      </c>
      <c r="H751" t="s">
        <v>7932</v>
      </c>
      <c r="I751" t="s">
        <v>7933</v>
      </c>
      <c r="J751">
        <v>0</v>
      </c>
      <c r="K751" s="73" t="s">
        <v>7940</v>
      </c>
      <c r="L751" t="s">
        <v>7941</v>
      </c>
      <c r="M751" t="str">
        <f t="shared" si="66"/>
        <v>618160</v>
      </c>
      <c r="N751" t="str">
        <f t="shared" si="67"/>
        <v>618249</v>
      </c>
      <c r="O751" s="76" t="str">
        <f t="shared" si="68"/>
        <v>618160000</v>
      </c>
      <c r="P751" s="76" t="str">
        <f t="shared" si="69"/>
        <v>618249999</v>
      </c>
      <c r="Q751" t="s">
        <v>5540</v>
      </c>
      <c r="R751" t="s">
        <v>5541</v>
      </c>
      <c r="S751" t="s">
        <v>7936</v>
      </c>
      <c r="T751" t="s">
        <v>7812</v>
      </c>
      <c r="U751" t="s">
        <v>5542</v>
      </c>
      <c r="V751" t="s">
        <v>7937</v>
      </c>
      <c r="W751" t="str">
        <f t="shared" si="70"/>
        <v>Sanitet  |  Gruppe 60-61 Toiletter, urinaler  |  Urinaler</v>
      </c>
      <c r="X751" t="str">
        <f t="shared" si="71"/>
        <v>c3,60_61,NavLev3_139</v>
      </c>
      <c r="Y751">
        <v>750</v>
      </c>
    </row>
    <row r="752" spans="1:25" x14ac:dyDescent="0.2">
      <c r="A752">
        <v>3</v>
      </c>
      <c r="B752" t="s">
        <v>38</v>
      </c>
      <c r="C752" t="s">
        <v>7812</v>
      </c>
      <c r="D752">
        <v>0</v>
      </c>
      <c r="E752" t="s">
        <v>3919</v>
      </c>
      <c r="F752" t="s">
        <v>7844</v>
      </c>
      <c r="G752">
        <v>2</v>
      </c>
      <c r="H752" t="s">
        <v>7932</v>
      </c>
      <c r="I752" t="s">
        <v>7933</v>
      </c>
      <c r="J752">
        <v>0</v>
      </c>
      <c r="K752" s="73" t="s">
        <v>7942</v>
      </c>
      <c r="L752" t="s">
        <v>7943</v>
      </c>
      <c r="M752" t="str">
        <f t="shared" si="66"/>
        <v>618552</v>
      </c>
      <c r="N752" t="str">
        <f t="shared" si="67"/>
        <v>618659</v>
      </c>
      <c r="O752" s="76" t="str">
        <f t="shared" si="68"/>
        <v>618552000</v>
      </c>
      <c r="P752" s="76" t="str">
        <f t="shared" si="69"/>
        <v>618659999</v>
      </c>
      <c r="Q752" t="s">
        <v>5540</v>
      </c>
      <c r="R752" t="s">
        <v>5541</v>
      </c>
      <c r="S752" t="s">
        <v>7936</v>
      </c>
      <c r="T752" t="s">
        <v>7812</v>
      </c>
      <c r="U752" t="s">
        <v>5542</v>
      </c>
      <c r="V752" t="s">
        <v>7937</v>
      </c>
      <c r="W752" t="str">
        <f t="shared" si="70"/>
        <v>Sanitet  |  Gruppe 60-61 Toiletter, urinaler  |  Urinaler</v>
      </c>
      <c r="X752" t="str">
        <f t="shared" si="71"/>
        <v>c3,60_61,NavLev3_139</v>
      </c>
      <c r="Y752">
        <v>751</v>
      </c>
    </row>
    <row r="753" spans="1:25" x14ac:dyDescent="0.2">
      <c r="A753">
        <v>3</v>
      </c>
      <c r="B753" t="s">
        <v>38</v>
      </c>
      <c r="C753" t="s">
        <v>7812</v>
      </c>
      <c r="D753">
        <v>0</v>
      </c>
      <c r="E753" t="s">
        <v>3919</v>
      </c>
      <c r="F753" t="s">
        <v>7844</v>
      </c>
      <c r="G753">
        <v>2</v>
      </c>
      <c r="H753" t="s">
        <v>7932</v>
      </c>
      <c r="I753" t="s">
        <v>7933</v>
      </c>
      <c r="J753">
        <v>0</v>
      </c>
      <c r="K753" s="73" t="s">
        <v>7944</v>
      </c>
      <c r="L753" t="s">
        <v>7945</v>
      </c>
      <c r="M753" t="str">
        <f t="shared" si="66"/>
        <v>618680</v>
      </c>
      <c r="N753" t="str">
        <f t="shared" si="67"/>
        <v>618699</v>
      </c>
      <c r="O753" s="76" t="str">
        <f t="shared" si="68"/>
        <v>618680000</v>
      </c>
      <c r="P753" s="76" t="str">
        <f t="shared" si="69"/>
        <v>618699999</v>
      </c>
      <c r="Q753" t="s">
        <v>5540</v>
      </c>
      <c r="R753" t="s">
        <v>5541</v>
      </c>
      <c r="S753" t="s">
        <v>7936</v>
      </c>
      <c r="T753" t="s">
        <v>7812</v>
      </c>
      <c r="U753" t="s">
        <v>5542</v>
      </c>
      <c r="V753" t="s">
        <v>7937</v>
      </c>
      <c r="W753" t="str">
        <f t="shared" si="70"/>
        <v>Sanitet  |  Gruppe 60-61 Toiletter, urinaler  |  Urinaler</v>
      </c>
      <c r="X753" t="str">
        <f t="shared" si="71"/>
        <v>c3,60_61,NavLev3_139</v>
      </c>
      <c r="Y753">
        <v>752</v>
      </c>
    </row>
    <row r="754" spans="1:25" x14ac:dyDescent="0.2">
      <c r="A754">
        <v>3</v>
      </c>
      <c r="B754" t="s">
        <v>38</v>
      </c>
      <c r="C754" t="s">
        <v>7812</v>
      </c>
      <c r="D754">
        <v>0</v>
      </c>
      <c r="E754" t="s">
        <v>3919</v>
      </c>
      <c r="F754" t="s">
        <v>7844</v>
      </c>
      <c r="G754">
        <v>2</v>
      </c>
      <c r="H754" t="s">
        <v>7932</v>
      </c>
      <c r="I754" t="s">
        <v>7933</v>
      </c>
      <c r="J754">
        <v>0</v>
      </c>
      <c r="K754" s="73" t="s">
        <v>7946</v>
      </c>
      <c r="L754" t="s">
        <v>7947</v>
      </c>
      <c r="M754" t="str">
        <f t="shared" si="66"/>
        <v>618710</v>
      </c>
      <c r="N754" t="str">
        <f t="shared" si="67"/>
        <v>618749</v>
      </c>
      <c r="O754" s="76" t="str">
        <f t="shared" si="68"/>
        <v>618710000</v>
      </c>
      <c r="P754" s="76" t="str">
        <f t="shared" si="69"/>
        <v>618749999</v>
      </c>
      <c r="Q754" t="s">
        <v>5540</v>
      </c>
      <c r="R754" t="s">
        <v>5541</v>
      </c>
      <c r="S754" t="s">
        <v>7936</v>
      </c>
      <c r="T754" t="s">
        <v>7812</v>
      </c>
      <c r="U754" t="s">
        <v>5542</v>
      </c>
      <c r="V754" t="s">
        <v>7937</v>
      </c>
      <c r="W754" t="str">
        <f t="shared" si="70"/>
        <v>Sanitet  |  Gruppe 60-61 Toiletter, urinaler  |  Urinaler</v>
      </c>
      <c r="X754" t="str">
        <f t="shared" si="71"/>
        <v>c3,60_61,NavLev3_139</v>
      </c>
      <c r="Y754">
        <v>753</v>
      </c>
    </row>
    <row r="755" spans="1:25" x14ac:dyDescent="0.2">
      <c r="A755">
        <v>3</v>
      </c>
      <c r="B755" t="s">
        <v>38</v>
      </c>
      <c r="C755" t="s">
        <v>7812</v>
      </c>
      <c r="D755">
        <v>0</v>
      </c>
      <c r="E755" t="s">
        <v>3919</v>
      </c>
      <c r="F755" t="s">
        <v>7844</v>
      </c>
      <c r="G755">
        <v>2</v>
      </c>
      <c r="H755" t="s">
        <v>7932</v>
      </c>
      <c r="I755" t="s">
        <v>7933</v>
      </c>
      <c r="J755">
        <v>0</v>
      </c>
      <c r="K755" s="73" t="s">
        <v>7948</v>
      </c>
      <c r="L755" t="s">
        <v>7949</v>
      </c>
      <c r="M755" t="str">
        <f t="shared" si="66"/>
        <v>618750</v>
      </c>
      <c r="N755" t="str">
        <f t="shared" si="67"/>
        <v>618799</v>
      </c>
      <c r="O755" s="76" t="str">
        <f t="shared" si="68"/>
        <v>618750000</v>
      </c>
      <c r="P755" s="76" t="str">
        <f t="shared" si="69"/>
        <v>618799999</v>
      </c>
      <c r="Q755" t="s">
        <v>5540</v>
      </c>
      <c r="R755" t="s">
        <v>5541</v>
      </c>
      <c r="S755" t="s">
        <v>7936</v>
      </c>
      <c r="T755" t="s">
        <v>7812</v>
      </c>
      <c r="U755" t="s">
        <v>5542</v>
      </c>
      <c r="V755" t="s">
        <v>7937</v>
      </c>
      <c r="W755" t="str">
        <f t="shared" si="70"/>
        <v>Sanitet  |  Gruppe 60-61 Toiletter, urinaler  |  Urinaler</v>
      </c>
      <c r="X755" t="str">
        <f t="shared" si="71"/>
        <v>c3,60_61,NavLev3_139</v>
      </c>
      <c r="Y755">
        <v>754</v>
      </c>
    </row>
    <row r="756" spans="1:25" x14ac:dyDescent="0.2">
      <c r="A756">
        <v>3</v>
      </c>
      <c r="B756" t="s">
        <v>38</v>
      </c>
      <c r="C756" t="s">
        <v>7812</v>
      </c>
      <c r="D756">
        <v>0</v>
      </c>
      <c r="E756" t="s">
        <v>3919</v>
      </c>
      <c r="F756" t="s">
        <v>7844</v>
      </c>
      <c r="G756">
        <v>2</v>
      </c>
      <c r="H756" t="s">
        <v>7932</v>
      </c>
      <c r="I756" t="s">
        <v>7933</v>
      </c>
      <c r="J756">
        <v>0</v>
      </c>
      <c r="K756" s="73" t="s">
        <v>7950</v>
      </c>
      <c r="L756" t="s">
        <v>7951</v>
      </c>
      <c r="M756" t="str">
        <f t="shared" si="66"/>
        <v>618805</v>
      </c>
      <c r="N756" t="str">
        <f t="shared" si="67"/>
        <v>618889</v>
      </c>
      <c r="O756" s="76" t="str">
        <f t="shared" si="68"/>
        <v>618805000</v>
      </c>
      <c r="P756" s="76" t="str">
        <f t="shared" si="69"/>
        <v>618889999</v>
      </c>
      <c r="Q756" t="s">
        <v>5540</v>
      </c>
      <c r="R756" t="s">
        <v>5541</v>
      </c>
      <c r="S756" t="s">
        <v>7936</v>
      </c>
      <c r="T756" t="s">
        <v>7812</v>
      </c>
      <c r="U756" t="s">
        <v>5542</v>
      </c>
      <c r="V756" t="s">
        <v>7937</v>
      </c>
      <c r="W756" t="str">
        <f t="shared" si="70"/>
        <v>Sanitet  |  Gruppe 60-61 Toiletter, urinaler  |  Urinaler</v>
      </c>
      <c r="X756" t="str">
        <f t="shared" si="71"/>
        <v>c3,60_61,NavLev3_139</v>
      </c>
      <c r="Y756">
        <v>755</v>
      </c>
    </row>
    <row r="757" spans="1:25" x14ac:dyDescent="0.2">
      <c r="A757">
        <v>3</v>
      </c>
      <c r="B757" t="s">
        <v>38</v>
      </c>
      <c r="C757" t="s">
        <v>7812</v>
      </c>
      <c r="D757">
        <v>0</v>
      </c>
      <c r="E757" t="s">
        <v>3919</v>
      </c>
      <c r="F757" t="s">
        <v>7844</v>
      </c>
      <c r="G757">
        <v>2</v>
      </c>
      <c r="H757" t="s">
        <v>7932</v>
      </c>
      <c r="I757" t="s">
        <v>7933</v>
      </c>
      <c r="J757">
        <v>0</v>
      </c>
      <c r="K757" s="73" t="s">
        <v>7952</v>
      </c>
      <c r="L757" t="s">
        <v>7953</v>
      </c>
      <c r="M757" t="str">
        <f t="shared" si="66"/>
        <v>618920</v>
      </c>
      <c r="N757" t="str">
        <f t="shared" si="67"/>
        <v>618999</v>
      </c>
      <c r="O757" s="76" t="str">
        <f t="shared" si="68"/>
        <v>618920000</v>
      </c>
      <c r="P757" s="76" t="str">
        <f t="shared" si="69"/>
        <v>618999999</v>
      </c>
      <c r="Q757" t="s">
        <v>5540</v>
      </c>
      <c r="R757" t="s">
        <v>5541</v>
      </c>
      <c r="S757" t="s">
        <v>7936</v>
      </c>
      <c r="T757" t="s">
        <v>7812</v>
      </c>
      <c r="U757" t="s">
        <v>5542</v>
      </c>
      <c r="V757" t="s">
        <v>7937</v>
      </c>
      <c r="W757" t="str">
        <f t="shared" si="70"/>
        <v>Sanitet  |  Gruppe 60-61 Toiletter, urinaler  |  Urinaler</v>
      </c>
      <c r="X757" t="str">
        <f t="shared" si="71"/>
        <v>c3,60_61,NavLev3_139</v>
      </c>
      <c r="Y757">
        <v>756</v>
      </c>
    </row>
    <row r="758" spans="1:25" x14ac:dyDescent="0.2">
      <c r="A758">
        <v>3</v>
      </c>
      <c r="B758" t="s">
        <v>38</v>
      </c>
      <c r="C758" t="s">
        <v>7812</v>
      </c>
      <c r="D758">
        <v>0</v>
      </c>
      <c r="E758" t="s">
        <v>3941</v>
      </c>
      <c r="F758" t="s">
        <v>7954</v>
      </c>
      <c r="G758">
        <v>2</v>
      </c>
      <c r="H758" t="s">
        <v>7955</v>
      </c>
      <c r="I758" t="s">
        <v>7956</v>
      </c>
      <c r="J758">
        <v>0</v>
      </c>
      <c r="K758" s="73" t="s">
        <v>7957</v>
      </c>
      <c r="L758" t="s">
        <v>7958</v>
      </c>
      <c r="M758" t="str">
        <f t="shared" si="66"/>
        <v>621263</v>
      </c>
      <c r="N758" t="str">
        <f t="shared" si="67"/>
        <v>629187</v>
      </c>
      <c r="O758" s="76" t="str">
        <f t="shared" si="68"/>
        <v>621263000</v>
      </c>
      <c r="P758" s="76" t="str">
        <f t="shared" si="69"/>
        <v>629187999</v>
      </c>
      <c r="Q758" t="s">
        <v>5540</v>
      </c>
      <c r="R758" t="s">
        <v>5543</v>
      </c>
      <c r="S758" t="s">
        <v>7959</v>
      </c>
      <c r="T758" t="s">
        <v>7812</v>
      </c>
      <c r="U758" t="s">
        <v>5544</v>
      </c>
      <c r="V758" t="s">
        <v>7960</v>
      </c>
      <c r="W758" t="str">
        <f t="shared" si="70"/>
        <v>Sanitet  |  Gruppe 62-65 Håndvaske  |  Håndvaske</v>
      </c>
      <c r="X758" t="str">
        <f t="shared" si="71"/>
        <v>c3,62_65,NavLev3_140</v>
      </c>
      <c r="Y758">
        <v>757</v>
      </c>
    </row>
    <row r="759" spans="1:25" x14ac:dyDescent="0.2">
      <c r="A759">
        <v>3</v>
      </c>
      <c r="B759" t="s">
        <v>38</v>
      </c>
      <c r="C759" t="s">
        <v>7812</v>
      </c>
      <c r="D759">
        <v>0</v>
      </c>
      <c r="E759" t="s">
        <v>3961</v>
      </c>
      <c r="F759" t="s">
        <v>7961</v>
      </c>
      <c r="G759">
        <v>2</v>
      </c>
      <c r="H759" t="s">
        <v>7962</v>
      </c>
      <c r="I759" t="s">
        <v>7963</v>
      </c>
      <c r="J759">
        <v>0</v>
      </c>
      <c r="K759" s="73" t="s">
        <v>7964</v>
      </c>
      <c r="L759" t="s">
        <v>7965</v>
      </c>
      <c r="M759" t="str">
        <f t="shared" si="66"/>
        <v>630200</v>
      </c>
      <c r="N759" t="str">
        <f t="shared" si="67"/>
        <v>632099</v>
      </c>
      <c r="O759" s="76" t="str">
        <f t="shared" si="68"/>
        <v>630200000</v>
      </c>
      <c r="P759" s="76" t="str">
        <f t="shared" si="69"/>
        <v>632099999</v>
      </c>
      <c r="Q759" t="s">
        <v>5540</v>
      </c>
      <c r="R759" t="s">
        <v>5543</v>
      </c>
      <c r="S759" t="s">
        <v>7959</v>
      </c>
      <c r="T759" t="s">
        <v>7812</v>
      </c>
      <c r="U759" t="s">
        <v>5544</v>
      </c>
      <c r="V759" t="s">
        <v>7960</v>
      </c>
      <c r="W759" t="str">
        <f t="shared" si="70"/>
        <v>Sanitet  |  Gruppe 62-65 Håndvaske  |  Håndvaske</v>
      </c>
      <c r="X759" t="str">
        <f t="shared" si="71"/>
        <v>c3,62_65,NavLev3_140</v>
      </c>
      <c r="Y759">
        <v>758</v>
      </c>
    </row>
    <row r="760" spans="1:25" x14ac:dyDescent="0.2">
      <c r="A760">
        <v>3</v>
      </c>
      <c r="B760" t="s">
        <v>38</v>
      </c>
      <c r="C760" t="s">
        <v>7812</v>
      </c>
      <c r="D760">
        <v>0</v>
      </c>
      <c r="E760" t="s">
        <v>3961</v>
      </c>
      <c r="F760" t="s">
        <v>7961</v>
      </c>
      <c r="G760">
        <v>2</v>
      </c>
      <c r="H760" t="s">
        <v>7962</v>
      </c>
      <c r="I760" t="s">
        <v>7963</v>
      </c>
      <c r="J760">
        <v>0</v>
      </c>
      <c r="K760" s="73" t="s">
        <v>7966</v>
      </c>
      <c r="L760" t="s">
        <v>7967</v>
      </c>
      <c r="M760" t="str">
        <f t="shared" si="66"/>
        <v>633000</v>
      </c>
      <c r="N760" t="str">
        <f t="shared" si="67"/>
        <v>633781</v>
      </c>
      <c r="O760" s="76" t="str">
        <f t="shared" si="68"/>
        <v>633000000</v>
      </c>
      <c r="P760" s="76" t="str">
        <f t="shared" si="69"/>
        <v>633781999</v>
      </c>
      <c r="Q760" t="s">
        <v>5540</v>
      </c>
      <c r="R760" t="s">
        <v>5543</v>
      </c>
      <c r="S760" t="s">
        <v>7959</v>
      </c>
      <c r="T760" t="s">
        <v>7812</v>
      </c>
      <c r="U760" t="s">
        <v>5544</v>
      </c>
      <c r="V760" t="s">
        <v>7960</v>
      </c>
      <c r="W760" t="str">
        <f t="shared" si="70"/>
        <v>Sanitet  |  Gruppe 62-65 Håndvaske  |  Håndvaske</v>
      </c>
      <c r="X760" t="str">
        <f t="shared" si="71"/>
        <v>c3,62_65,NavLev3_140</v>
      </c>
      <c r="Y760">
        <v>759</v>
      </c>
    </row>
    <row r="761" spans="1:25" x14ac:dyDescent="0.2">
      <c r="A761">
        <v>3</v>
      </c>
      <c r="B761" t="s">
        <v>38</v>
      </c>
      <c r="C761" t="s">
        <v>7812</v>
      </c>
      <c r="D761">
        <v>0</v>
      </c>
      <c r="E761" t="s">
        <v>3961</v>
      </c>
      <c r="F761" t="s">
        <v>7961</v>
      </c>
      <c r="G761">
        <v>2</v>
      </c>
      <c r="H761" t="s">
        <v>7962</v>
      </c>
      <c r="I761" t="s">
        <v>7963</v>
      </c>
      <c r="J761">
        <v>0</v>
      </c>
      <c r="K761" s="73" t="s">
        <v>7968</v>
      </c>
      <c r="L761" t="s">
        <v>7969</v>
      </c>
      <c r="M761" t="str">
        <f t="shared" si="66"/>
        <v>633800</v>
      </c>
      <c r="N761" t="str">
        <f t="shared" si="67"/>
        <v>634399</v>
      </c>
      <c r="O761" s="76" t="str">
        <f t="shared" si="68"/>
        <v>633800000</v>
      </c>
      <c r="P761" s="76" t="str">
        <f t="shared" si="69"/>
        <v>634399999</v>
      </c>
      <c r="Q761" t="s">
        <v>5540</v>
      </c>
      <c r="R761" t="s">
        <v>5543</v>
      </c>
      <c r="S761" t="s">
        <v>7959</v>
      </c>
      <c r="T761" t="s">
        <v>7812</v>
      </c>
      <c r="U761" t="s">
        <v>5544</v>
      </c>
      <c r="V761" t="s">
        <v>7960</v>
      </c>
      <c r="W761" t="str">
        <f t="shared" si="70"/>
        <v>Sanitet  |  Gruppe 62-65 Håndvaske  |  Håndvaske</v>
      </c>
      <c r="X761" t="str">
        <f t="shared" si="71"/>
        <v>c3,62_65,NavLev3_140</v>
      </c>
      <c r="Y761">
        <v>760</v>
      </c>
    </row>
    <row r="762" spans="1:25" x14ac:dyDescent="0.2">
      <c r="A762">
        <v>3</v>
      </c>
      <c r="B762" t="s">
        <v>38</v>
      </c>
      <c r="C762" t="s">
        <v>7812</v>
      </c>
      <c r="D762">
        <v>0</v>
      </c>
      <c r="E762" t="s">
        <v>3961</v>
      </c>
      <c r="F762" t="s">
        <v>7961</v>
      </c>
      <c r="G762">
        <v>2</v>
      </c>
      <c r="H762" t="s">
        <v>7962</v>
      </c>
      <c r="I762" t="s">
        <v>7963</v>
      </c>
      <c r="J762">
        <v>0</v>
      </c>
      <c r="K762" s="73" t="s">
        <v>7970</v>
      </c>
      <c r="L762" t="s">
        <v>7971</v>
      </c>
      <c r="M762" t="str">
        <f t="shared" si="66"/>
        <v>634700</v>
      </c>
      <c r="N762" t="str">
        <f t="shared" si="67"/>
        <v>635529</v>
      </c>
      <c r="O762" s="76" t="str">
        <f t="shared" si="68"/>
        <v>634700000</v>
      </c>
      <c r="P762" s="76" t="str">
        <f t="shared" si="69"/>
        <v>635529999</v>
      </c>
      <c r="Q762" t="s">
        <v>5540</v>
      </c>
      <c r="R762" t="s">
        <v>5543</v>
      </c>
      <c r="S762" t="s">
        <v>7959</v>
      </c>
      <c r="T762" t="s">
        <v>7812</v>
      </c>
      <c r="U762" t="s">
        <v>5544</v>
      </c>
      <c r="V762" t="s">
        <v>7960</v>
      </c>
      <c r="W762" t="str">
        <f t="shared" si="70"/>
        <v>Sanitet  |  Gruppe 62-65 Håndvaske  |  Håndvaske</v>
      </c>
      <c r="X762" t="str">
        <f t="shared" si="71"/>
        <v>c3,62_65,NavLev3_140</v>
      </c>
      <c r="Y762">
        <v>761</v>
      </c>
    </row>
    <row r="763" spans="1:25" x14ac:dyDescent="0.2">
      <c r="A763">
        <v>3</v>
      </c>
      <c r="B763" t="s">
        <v>38</v>
      </c>
      <c r="C763" t="s">
        <v>7812</v>
      </c>
      <c r="D763">
        <v>0</v>
      </c>
      <c r="E763" t="s">
        <v>3961</v>
      </c>
      <c r="F763" t="s">
        <v>7961</v>
      </c>
      <c r="G763">
        <v>2</v>
      </c>
      <c r="H763" t="s">
        <v>7962</v>
      </c>
      <c r="I763" t="s">
        <v>7963</v>
      </c>
      <c r="J763">
        <v>0</v>
      </c>
      <c r="K763" s="73" t="s">
        <v>7972</v>
      </c>
      <c r="L763" t="s">
        <v>7973</v>
      </c>
      <c r="M763" t="str">
        <f t="shared" si="66"/>
        <v>635530</v>
      </c>
      <c r="N763" t="str">
        <f t="shared" si="67"/>
        <v>636385</v>
      </c>
      <c r="O763" s="76" t="str">
        <f t="shared" si="68"/>
        <v>635530000</v>
      </c>
      <c r="P763" s="76" t="str">
        <f t="shared" si="69"/>
        <v>636385999</v>
      </c>
      <c r="Q763" t="s">
        <v>5540</v>
      </c>
      <c r="R763" t="s">
        <v>5543</v>
      </c>
      <c r="S763" t="s">
        <v>7959</v>
      </c>
      <c r="T763" t="s">
        <v>7812</v>
      </c>
      <c r="U763" t="s">
        <v>5544</v>
      </c>
      <c r="V763" t="s">
        <v>7960</v>
      </c>
      <c r="W763" t="str">
        <f t="shared" si="70"/>
        <v>Sanitet  |  Gruppe 62-65 Håndvaske  |  Håndvaske</v>
      </c>
      <c r="X763" t="str">
        <f t="shared" si="71"/>
        <v>c3,62_65,NavLev3_140</v>
      </c>
      <c r="Y763">
        <v>762</v>
      </c>
    </row>
    <row r="764" spans="1:25" x14ac:dyDescent="0.2">
      <c r="A764">
        <v>3</v>
      </c>
      <c r="B764" t="s">
        <v>38</v>
      </c>
      <c r="C764" t="s">
        <v>7812</v>
      </c>
      <c r="D764">
        <v>0</v>
      </c>
      <c r="E764" t="s">
        <v>3961</v>
      </c>
      <c r="F764" t="s">
        <v>7961</v>
      </c>
      <c r="G764">
        <v>2</v>
      </c>
      <c r="H764" t="s">
        <v>7962</v>
      </c>
      <c r="I764" t="s">
        <v>7963</v>
      </c>
      <c r="J764">
        <v>0</v>
      </c>
      <c r="K764" s="73" t="s">
        <v>7974</v>
      </c>
      <c r="L764" t="s">
        <v>7975</v>
      </c>
      <c r="M764" t="str">
        <f t="shared" si="66"/>
        <v>636481</v>
      </c>
      <c r="N764" t="str">
        <f t="shared" si="67"/>
        <v>636899</v>
      </c>
      <c r="O764" s="76" t="str">
        <f t="shared" si="68"/>
        <v>636481000</v>
      </c>
      <c r="P764" s="76" t="str">
        <f t="shared" si="69"/>
        <v>636899999</v>
      </c>
      <c r="Q764" t="s">
        <v>5540</v>
      </c>
      <c r="R764" t="s">
        <v>5543</v>
      </c>
      <c r="S764" t="s">
        <v>7959</v>
      </c>
      <c r="T764" t="s">
        <v>7812</v>
      </c>
      <c r="U764" t="s">
        <v>5544</v>
      </c>
      <c r="V764" t="s">
        <v>7960</v>
      </c>
      <c r="W764" t="str">
        <f t="shared" si="70"/>
        <v>Sanitet  |  Gruppe 62-65 Håndvaske  |  Håndvaske</v>
      </c>
      <c r="X764" t="str">
        <f t="shared" si="71"/>
        <v>c3,62_65,NavLev3_140</v>
      </c>
      <c r="Y764">
        <v>763</v>
      </c>
    </row>
    <row r="765" spans="1:25" x14ac:dyDescent="0.2">
      <c r="A765">
        <v>3</v>
      </c>
      <c r="B765" t="s">
        <v>38</v>
      </c>
      <c r="C765" t="s">
        <v>7812</v>
      </c>
      <c r="D765">
        <v>0</v>
      </c>
      <c r="E765" t="s">
        <v>3961</v>
      </c>
      <c r="F765" t="s">
        <v>7961</v>
      </c>
      <c r="G765">
        <v>2</v>
      </c>
      <c r="H765" t="s">
        <v>7962</v>
      </c>
      <c r="I765" t="s">
        <v>7963</v>
      </c>
      <c r="J765">
        <v>0</v>
      </c>
      <c r="K765" s="73" t="s">
        <v>7976</v>
      </c>
      <c r="L765" t="s">
        <v>7977</v>
      </c>
      <c r="M765" t="str">
        <f t="shared" si="66"/>
        <v>637141</v>
      </c>
      <c r="N765" t="str">
        <f t="shared" si="67"/>
        <v>637199</v>
      </c>
      <c r="O765" s="76" t="str">
        <f t="shared" si="68"/>
        <v>637141000</v>
      </c>
      <c r="P765" s="76" t="str">
        <f t="shared" si="69"/>
        <v>637199999</v>
      </c>
      <c r="Q765" t="s">
        <v>5540</v>
      </c>
      <c r="R765" t="s">
        <v>5543</v>
      </c>
      <c r="S765" t="s">
        <v>7959</v>
      </c>
      <c r="T765" t="s">
        <v>7812</v>
      </c>
      <c r="U765" t="s">
        <v>5544</v>
      </c>
      <c r="V765" t="s">
        <v>7960</v>
      </c>
      <c r="W765" t="str">
        <f t="shared" si="70"/>
        <v>Sanitet  |  Gruppe 62-65 Håndvaske  |  Håndvaske</v>
      </c>
      <c r="X765" t="str">
        <f t="shared" si="71"/>
        <v>c3,62_65,NavLev3_140</v>
      </c>
      <c r="Y765">
        <v>764</v>
      </c>
    </row>
    <row r="766" spans="1:25" x14ac:dyDescent="0.2">
      <c r="A766">
        <v>3</v>
      </c>
      <c r="B766" t="s">
        <v>38</v>
      </c>
      <c r="C766" t="s">
        <v>7812</v>
      </c>
      <c r="D766">
        <v>0</v>
      </c>
      <c r="E766" t="s">
        <v>3961</v>
      </c>
      <c r="F766" t="s">
        <v>7961</v>
      </c>
      <c r="G766">
        <v>2</v>
      </c>
      <c r="H766" t="s">
        <v>7978</v>
      </c>
      <c r="I766" t="s">
        <v>7979</v>
      </c>
      <c r="J766">
        <v>0</v>
      </c>
      <c r="K766" s="73" t="s">
        <v>7980</v>
      </c>
      <c r="L766" t="s">
        <v>7981</v>
      </c>
      <c r="M766" t="str">
        <f t="shared" si="66"/>
        <v>637980</v>
      </c>
      <c r="N766" t="str">
        <f t="shared" si="67"/>
        <v>638287</v>
      </c>
      <c r="O766" s="76" t="str">
        <f t="shared" si="68"/>
        <v>637980000</v>
      </c>
      <c r="P766" s="76" t="str">
        <f t="shared" si="69"/>
        <v>638287999</v>
      </c>
      <c r="Q766" t="s">
        <v>5540</v>
      </c>
      <c r="R766" t="s">
        <v>5543</v>
      </c>
      <c r="S766" t="s">
        <v>7982</v>
      </c>
      <c r="T766" t="s">
        <v>7812</v>
      </c>
      <c r="U766" t="s">
        <v>5544</v>
      </c>
      <c r="V766" t="s">
        <v>7983</v>
      </c>
      <c r="W766" t="str">
        <f t="shared" si="70"/>
        <v>Sanitet  |  Gruppe 62-65 Håndvaske  |  Søjler til håndvaske</v>
      </c>
      <c r="X766" t="str">
        <f t="shared" si="71"/>
        <v>c3,62_65,NavLev3_141</v>
      </c>
      <c r="Y766">
        <v>765</v>
      </c>
    </row>
    <row r="767" spans="1:25" x14ac:dyDescent="0.2">
      <c r="A767">
        <v>3</v>
      </c>
      <c r="B767" t="s">
        <v>38</v>
      </c>
      <c r="C767" t="s">
        <v>7812</v>
      </c>
      <c r="D767">
        <v>0</v>
      </c>
      <c r="E767" t="s">
        <v>3961</v>
      </c>
      <c r="F767" t="s">
        <v>7961</v>
      </c>
      <c r="G767">
        <v>2</v>
      </c>
      <c r="H767" t="s">
        <v>7984</v>
      </c>
      <c r="I767" t="s">
        <v>7985</v>
      </c>
      <c r="J767">
        <v>0</v>
      </c>
      <c r="K767" s="73" t="s">
        <v>7986</v>
      </c>
      <c r="L767" t="s">
        <v>7987</v>
      </c>
      <c r="M767" t="str">
        <f t="shared" si="66"/>
        <v>639000</v>
      </c>
      <c r="N767" t="str">
        <f t="shared" si="67"/>
        <v>639589</v>
      </c>
      <c r="O767" s="76" t="str">
        <f t="shared" si="68"/>
        <v>639000000</v>
      </c>
      <c r="P767" s="76" t="str">
        <f t="shared" si="69"/>
        <v>639589999</v>
      </c>
      <c r="Q767" t="s">
        <v>5540</v>
      </c>
      <c r="R767" t="s">
        <v>5543</v>
      </c>
      <c r="S767" t="s">
        <v>7959</v>
      </c>
      <c r="T767" t="s">
        <v>7812</v>
      </c>
      <c r="U767" t="s">
        <v>5544</v>
      </c>
      <c r="V767" t="s">
        <v>7960</v>
      </c>
      <c r="W767" t="str">
        <f t="shared" si="70"/>
        <v>Sanitet  |  Gruppe 62-65 Håndvaske  |  Håndvaske</v>
      </c>
      <c r="X767" t="str">
        <f t="shared" si="71"/>
        <v>c3,62_65,NavLev3_140</v>
      </c>
      <c r="Y767">
        <v>766</v>
      </c>
    </row>
    <row r="768" spans="1:25" x14ac:dyDescent="0.2">
      <c r="A768">
        <v>3</v>
      </c>
      <c r="B768" t="s">
        <v>38</v>
      </c>
      <c r="C768" t="s">
        <v>7812</v>
      </c>
      <c r="D768">
        <v>0</v>
      </c>
      <c r="E768" t="s">
        <v>3961</v>
      </c>
      <c r="F768" t="s">
        <v>7961</v>
      </c>
      <c r="G768">
        <v>2</v>
      </c>
      <c r="H768" t="s">
        <v>7984</v>
      </c>
      <c r="I768" t="s">
        <v>7985</v>
      </c>
      <c r="J768">
        <v>0</v>
      </c>
      <c r="K768" s="73" t="s">
        <v>7988</v>
      </c>
      <c r="L768" t="s">
        <v>7989</v>
      </c>
      <c r="M768" t="str">
        <f t="shared" si="66"/>
        <v>639590</v>
      </c>
      <c r="N768" t="str">
        <f t="shared" si="67"/>
        <v>639599</v>
      </c>
      <c r="O768" s="76" t="str">
        <f t="shared" si="68"/>
        <v>639590000</v>
      </c>
      <c r="P768" s="76" t="str">
        <f t="shared" si="69"/>
        <v>639599999</v>
      </c>
      <c r="Q768" t="s">
        <v>5540</v>
      </c>
      <c r="R768" t="s">
        <v>5543</v>
      </c>
      <c r="S768" t="s">
        <v>7959</v>
      </c>
      <c r="T768" t="s">
        <v>7812</v>
      </c>
      <c r="U768" t="s">
        <v>5544</v>
      </c>
      <c r="V768" t="s">
        <v>7960</v>
      </c>
      <c r="W768" t="str">
        <f t="shared" si="70"/>
        <v>Sanitet  |  Gruppe 62-65 Håndvaske  |  Håndvaske</v>
      </c>
      <c r="X768" t="str">
        <f t="shared" si="71"/>
        <v>c3,62_65,NavLev3_140</v>
      </c>
      <c r="Y768">
        <v>767</v>
      </c>
    </row>
    <row r="769" spans="1:25" x14ac:dyDescent="0.2">
      <c r="A769">
        <v>3</v>
      </c>
      <c r="B769" t="s">
        <v>38</v>
      </c>
      <c r="C769" t="s">
        <v>7812</v>
      </c>
      <c r="D769">
        <v>0</v>
      </c>
      <c r="E769" t="s">
        <v>3961</v>
      </c>
      <c r="F769" t="s">
        <v>7961</v>
      </c>
      <c r="G769">
        <v>2</v>
      </c>
      <c r="H769" t="s">
        <v>7990</v>
      </c>
      <c r="I769" t="s">
        <v>7991</v>
      </c>
      <c r="J769">
        <v>0</v>
      </c>
      <c r="K769" s="73" t="s">
        <v>7992</v>
      </c>
      <c r="L769" t="s">
        <v>7993</v>
      </c>
      <c r="M769" t="str">
        <f t="shared" si="66"/>
        <v>639601</v>
      </c>
      <c r="N769" t="str">
        <f t="shared" si="67"/>
        <v>639699</v>
      </c>
      <c r="O769" s="76" t="str">
        <f t="shared" si="68"/>
        <v>639601000</v>
      </c>
      <c r="P769" s="76" t="str">
        <f t="shared" si="69"/>
        <v>639699999</v>
      </c>
      <c r="Q769" t="s">
        <v>5540</v>
      </c>
      <c r="R769" t="s">
        <v>5543</v>
      </c>
      <c r="S769" t="s">
        <v>7959</v>
      </c>
      <c r="T769" t="s">
        <v>7812</v>
      </c>
      <c r="U769" t="s">
        <v>5544</v>
      </c>
      <c r="V769" t="s">
        <v>7960</v>
      </c>
      <c r="W769" t="str">
        <f t="shared" si="70"/>
        <v>Sanitet  |  Gruppe 62-65 Håndvaske  |  Håndvaske</v>
      </c>
      <c r="X769" t="str">
        <f t="shared" si="71"/>
        <v>c3,62_65,NavLev3_140</v>
      </c>
      <c r="Y769">
        <v>768</v>
      </c>
    </row>
    <row r="770" spans="1:25" x14ac:dyDescent="0.2">
      <c r="A770">
        <v>3</v>
      </c>
      <c r="B770" t="s">
        <v>38</v>
      </c>
      <c r="C770" t="s">
        <v>7812</v>
      </c>
      <c r="D770">
        <v>0</v>
      </c>
      <c r="E770" t="s">
        <v>3961</v>
      </c>
      <c r="F770" t="s">
        <v>7961</v>
      </c>
      <c r="G770">
        <v>2</v>
      </c>
      <c r="H770" t="s">
        <v>7990</v>
      </c>
      <c r="I770" t="s">
        <v>7991</v>
      </c>
      <c r="J770">
        <v>0</v>
      </c>
      <c r="K770" s="73" t="s">
        <v>7994</v>
      </c>
      <c r="L770" t="s">
        <v>7995</v>
      </c>
      <c r="M770" t="str">
        <f t="shared" si="66"/>
        <v>639700</v>
      </c>
      <c r="N770" t="str">
        <f t="shared" si="67"/>
        <v>639799</v>
      </c>
      <c r="O770" s="76" t="str">
        <f t="shared" si="68"/>
        <v>639700000</v>
      </c>
      <c r="P770" s="76" t="str">
        <f t="shared" si="69"/>
        <v>639799999</v>
      </c>
      <c r="Q770" t="s">
        <v>5540</v>
      </c>
      <c r="R770" t="s">
        <v>5543</v>
      </c>
      <c r="S770" t="s">
        <v>7959</v>
      </c>
      <c r="T770" t="s">
        <v>7812</v>
      </c>
      <c r="U770" t="s">
        <v>5544</v>
      </c>
      <c r="V770" t="s">
        <v>7960</v>
      </c>
      <c r="W770" t="str">
        <f t="shared" si="70"/>
        <v>Sanitet  |  Gruppe 62-65 Håndvaske  |  Håndvaske</v>
      </c>
      <c r="X770" t="str">
        <f t="shared" si="71"/>
        <v>c3,62_65,NavLev3_140</v>
      </c>
      <c r="Y770">
        <v>769</v>
      </c>
    </row>
    <row r="771" spans="1:25" x14ac:dyDescent="0.2">
      <c r="A771">
        <v>3</v>
      </c>
      <c r="B771" t="s">
        <v>38</v>
      </c>
      <c r="C771" t="s">
        <v>7812</v>
      </c>
      <c r="D771">
        <v>0</v>
      </c>
      <c r="E771" t="s">
        <v>3961</v>
      </c>
      <c r="F771" t="s">
        <v>7961</v>
      </c>
      <c r="G771">
        <v>2</v>
      </c>
      <c r="H771" t="s">
        <v>7990</v>
      </c>
      <c r="I771" t="s">
        <v>7991</v>
      </c>
      <c r="J771">
        <v>0</v>
      </c>
      <c r="K771" s="73" t="s">
        <v>7996</v>
      </c>
      <c r="L771" t="s">
        <v>7997</v>
      </c>
      <c r="M771" t="str">
        <f t="shared" ref="M771:M835" si="72">LEFT(K771,6)</f>
        <v>639800</v>
      </c>
      <c r="N771" t="str">
        <f t="shared" ref="N771:N835" si="73">MID(K771,7,6)</f>
        <v>639899</v>
      </c>
      <c r="O771" s="76" t="str">
        <f t="shared" ref="O771:O835" si="74">M771&amp;"000"</f>
        <v>639800000</v>
      </c>
      <c r="P771" s="76" t="str">
        <f t="shared" ref="P771:P835" si="75">N771&amp;"999"</f>
        <v>639899999</v>
      </c>
      <c r="Q771" t="s">
        <v>5540</v>
      </c>
      <c r="R771" t="s">
        <v>5543</v>
      </c>
      <c r="S771" t="s">
        <v>7959</v>
      </c>
      <c r="T771" t="s">
        <v>7812</v>
      </c>
      <c r="U771" t="s">
        <v>5544</v>
      </c>
      <c r="V771" t="s">
        <v>7960</v>
      </c>
      <c r="W771" t="str">
        <f t="shared" si="70"/>
        <v>Sanitet  |  Gruppe 62-65 Håndvaske  |  Håndvaske</v>
      </c>
      <c r="X771" t="str">
        <f t="shared" si="71"/>
        <v>c3,62_65,NavLev3_140</v>
      </c>
      <c r="Y771">
        <v>770</v>
      </c>
    </row>
    <row r="772" spans="1:25" x14ac:dyDescent="0.2">
      <c r="A772">
        <v>3</v>
      </c>
      <c r="B772" t="s">
        <v>38</v>
      </c>
      <c r="C772" t="s">
        <v>7812</v>
      </c>
      <c r="D772">
        <v>0</v>
      </c>
      <c r="E772" t="s">
        <v>3982</v>
      </c>
      <c r="F772" t="s">
        <v>7998</v>
      </c>
      <c r="G772">
        <v>2</v>
      </c>
      <c r="H772" t="s">
        <v>7999</v>
      </c>
      <c r="I772" t="s">
        <v>8000</v>
      </c>
      <c r="J772">
        <v>0</v>
      </c>
      <c r="K772" s="73" t="s">
        <v>8001</v>
      </c>
      <c r="L772" t="s">
        <v>8002</v>
      </c>
      <c r="M772" t="str">
        <f t="shared" si="72"/>
        <v>642160</v>
      </c>
      <c r="N772" t="str">
        <f t="shared" si="73"/>
        <v>642999</v>
      </c>
      <c r="O772" s="76" t="str">
        <f t="shared" si="74"/>
        <v>642160000</v>
      </c>
      <c r="P772" s="76" t="str">
        <f t="shared" si="75"/>
        <v>642999999</v>
      </c>
      <c r="Q772" t="s">
        <v>5540</v>
      </c>
      <c r="R772" t="s">
        <v>5543</v>
      </c>
      <c r="S772" t="s">
        <v>7959</v>
      </c>
      <c r="T772" t="s">
        <v>7812</v>
      </c>
      <c r="U772" t="s">
        <v>5544</v>
      </c>
      <c r="V772" t="s">
        <v>7960</v>
      </c>
      <c r="W772" t="str">
        <f t="shared" ref="W772:W836" si="76">T772&amp;"  |  "&amp;U772&amp;"  |  "&amp;V772</f>
        <v>Sanitet  |  Gruppe 62-65 Håndvaske  |  Håndvaske</v>
      </c>
      <c r="X772" t="str">
        <f t="shared" ref="X772:X836" si="77">Q772&amp;","&amp;R772&amp;","&amp;S772</f>
        <v>c3,62_65,NavLev3_140</v>
      </c>
      <c r="Y772">
        <v>771</v>
      </c>
    </row>
    <row r="773" spans="1:25" x14ac:dyDescent="0.2">
      <c r="A773">
        <v>3</v>
      </c>
      <c r="B773" t="s">
        <v>38</v>
      </c>
      <c r="C773" t="s">
        <v>7812</v>
      </c>
      <c r="D773">
        <v>0</v>
      </c>
      <c r="E773" t="s">
        <v>3982</v>
      </c>
      <c r="F773" t="s">
        <v>7998</v>
      </c>
      <c r="G773">
        <v>2</v>
      </c>
      <c r="H773" t="s">
        <v>8003</v>
      </c>
      <c r="I773" t="s">
        <v>8004</v>
      </c>
      <c r="J773">
        <v>0</v>
      </c>
      <c r="K773" s="73" t="s">
        <v>8005</v>
      </c>
      <c r="L773" t="s">
        <v>8006</v>
      </c>
      <c r="M773" t="str">
        <f t="shared" si="72"/>
        <v>643000</v>
      </c>
      <c r="N773" t="str">
        <f t="shared" si="73"/>
        <v>643099</v>
      </c>
      <c r="O773" s="76" t="str">
        <f t="shared" si="74"/>
        <v>643000000</v>
      </c>
      <c r="P773" s="76" t="str">
        <f t="shared" si="75"/>
        <v>643099999</v>
      </c>
      <c r="Q773" t="s">
        <v>5540</v>
      </c>
      <c r="R773" t="s">
        <v>5543</v>
      </c>
      <c r="S773" t="s">
        <v>7959</v>
      </c>
      <c r="T773" t="s">
        <v>7812</v>
      </c>
      <c r="U773" t="s">
        <v>5544</v>
      </c>
      <c r="V773" t="s">
        <v>7960</v>
      </c>
      <c r="W773" t="str">
        <f t="shared" si="76"/>
        <v>Sanitet  |  Gruppe 62-65 Håndvaske  |  Håndvaske</v>
      </c>
      <c r="X773" t="str">
        <f t="shared" si="77"/>
        <v>c3,62_65,NavLev3_140</v>
      </c>
      <c r="Y773">
        <v>772</v>
      </c>
    </row>
    <row r="774" spans="1:25" x14ac:dyDescent="0.2">
      <c r="A774">
        <v>3</v>
      </c>
      <c r="B774" t="s">
        <v>38</v>
      </c>
      <c r="C774" t="s">
        <v>7812</v>
      </c>
      <c r="D774">
        <v>0</v>
      </c>
      <c r="E774" t="s">
        <v>3982</v>
      </c>
      <c r="F774" t="s">
        <v>7998</v>
      </c>
      <c r="G774">
        <v>2</v>
      </c>
      <c r="H774" t="s">
        <v>8007</v>
      </c>
      <c r="I774" t="s">
        <v>8008</v>
      </c>
      <c r="J774">
        <v>0</v>
      </c>
      <c r="K774" s="73" t="s">
        <v>8009</v>
      </c>
      <c r="L774" t="s">
        <v>8010</v>
      </c>
      <c r="M774" t="str">
        <f t="shared" si="72"/>
        <v>644000</v>
      </c>
      <c r="N774" t="str">
        <f t="shared" si="73"/>
        <v>644099</v>
      </c>
      <c r="O774" s="76" t="str">
        <f t="shared" si="74"/>
        <v>644000000</v>
      </c>
      <c r="P774" s="76" t="str">
        <f t="shared" si="75"/>
        <v>644099999</v>
      </c>
      <c r="Q774" t="s">
        <v>5540</v>
      </c>
      <c r="R774" t="s">
        <v>5543</v>
      </c>
      <c r="S774" t="s">
        <v>7959</v>
      </c>
      <c r="T774" t="s">
        <v>7812</v>
      </c>
      <c r="U774" t="s">
        <v>5544</v>
      </c>
      <c r="V774" t="s">
        <v>7960</v>
      </c>
      <c r="W774" t="str">
        <f t="shared" si="76"/>
        <v>Sanitet  |  Gruppe 62-65 Håndvaske  |  Håndvaske</v>
      </c>
      <c r="X774" t="str">
        <f t="shared" si="77"/>
        <v>c3,62_65,NavLev3_140</v>
      </c>
      <c r="Y774">
        <v>773</v>
      </c>
    </row>
    <row r="775" spans="1:25" x14ac:dyDescent="0.2">
      <c r="A775">
        <v>3</v>
      </c>
      <c r="B775" t="s">
        <v>38</v>
      </c>
      <c r="C775" t="s">
        <v>7812</v>
      </c>
      <c r="D775">
        <v>0</v>
      </c>
      <c r="E775" t="s">
        <v>4002</v>
      </c>
      <c r="F775" t="s">
        <v>8011</v>
      </c>
      <c r="G775">
        <v>2</v>
      </c>
      <c r="H775" t="s">
        <v>8012</v>
      </c>
      <c r="I775" t="s">
        <v>8013</v>
      </c>
      <c r="J775">
        <v>0</v>
      </c>
      <c r="K775" s="73" t="s">
        <v>8014</v>
      </c>
      <c r="L775" t="s">
        <v>8015</v>
      </c>
      <c r="M775" t="str">
        <f t="shared" si="72"/>
        <v>651000</v>
      </c>
      <c r="N775" t="str">
        <f t="shared" si="73"/>
        <v>651099</v>
      </c>
      <c r="O775" s="76" t="str">
        <f t="shared" si="74"/>
        <v>651000000</v>
      </c>
      <c r="P775" s="76" t="str">
        <f t="shared" si="75"/>
        <v>651099999</v>
      </c>
      <c r="Q775" t="s">
        <v>5540</v>
      </c>
      <c r="R775" t="s">
        <v>5543</v>
      </c>
      <c r="S775" t="s">
        <v>8016</v>
      </c>
      <c r="T775" t="s">
        <v>7812</v>
      </c>
      <c r="U775" t="s">
        <v>5544</v>
      </c>
      <c r="V775" t="s">
        <v>8017</v>
      </c>
      <c r="W775" t="str">
        <f t="shared" si="76"/>
        <v>Sanitet  |  Gruppe 62-65 Håndvaske  |  Vaskerender</v>
      </c>
      <c r="X775" t="str">
        <f t="shared" si="77"/>
        <v>c3,62_65,NavLev3_142</v>
      </c>
      <c r="Y775">
        <v>774</v>
      </c>
    </row>
    <row r="776" spans="1:25" x14ac:dyDescent="0.2">
      <c r="A776">
        <v>3</v>
      </c>
      <c r="B776" t="s">
        <v>38</v>
      </c>
      <c r="C776" t="s">
        <v>7812</v>
      </c>
      <c r="D776">
        <v>0</v>
      </c>
      <c r="E776" t="s">
        <v>4002</v>
      </c>
      <c r="F776" t="s">
        <v>8011</v>
      </c>
      <c r="G776">
        <v>2</v>
      </c>
      <c r="H776" t="s">
        <v>8012</v>
      </c>
      <c r="I776" t="s">
        <v>8013</v>
      </c>
      <c r="J776">
        <v>0</v>
      </c>
      <c r="K776" s="73" t="s">
        <v>8018</v>
      </c>
      <c r="L776" t="s">
        <v>8019</v>
      </c>
      <c r="M776" t="str">
        <f t="shared" si="72"/>
        <v>651300</v>
      </c>
      <c r="N776" t="str">
        <f t="shared" si="73"/>
        <v>651399</v>
      </c>
      <c r="O776" s="76" t="str">
        <f t="shared" si="74"/>
        <v>651300000</v>
      </c>
      <c r="P776" s="76" t="str">
        <f t="shared" si="75"/>
        <v>651399999</v>
      </c>
      <c r="Q776" t="s">
        <v>5540</v>
      </c>
      <c r="R776" t="s">
        <v>5543</v>
      </c>
      <c r="S776" t="s">
        <v>8016</v>
      </c>
      <c r="T776" t="s">
        <v>7812</v>
      </c>
      <c r="U776" t="s">
        <v>5544</v>
      </c>
      <c r="V776" t="s">
        <v>8017</v>
      </c>
      <c r="W776" t="str">
        <f t="shared" si="76"/>
        <v>Sanitet  |  Gruppe 62-65 Håndvaske  |  Vaskerender</v>
      </c>
      <c r="X776" t="str">
        <f t="shared" si="77"/>
        <v>c3,62_65,NavLev3_142</v>
      </c>
      <c r="Y776">
        <v>775</v>
      </c>
    </row>
    <row r="777" spans="1:25" x14ac:dyDescent="0.2">
      <c r="A777">
        <v>3</v>
      </c>
      <c r="B777" t="s">
        <v>38</v>
      </c>
      <c r="C777" t="s">
        <v>7812</v>
      </c>
      <c r="D777">
        <v>0</v>
      </c>
      <c r="E777" t="s">
        <v>4002</v>
      </c>
      <c r="F777" t="s">
        <v>8011</v>
      </c>
      <c r="G777">
        <v>2</v>
      </c>
      <c r="H777" t="s">
        <v>8012</v>
      </c>
      <c r="I777" t="s">
        <v>8013</v>
      </c>
      <c r="J777">
        <v>0</v>
      </c>
      <c r="K777" s="73" t="s">
        <v>8020</v>
      </c>
      <c r="L777" t="s">
        <v>8021</v>
      </c>
      <c r="M777" t="str">
        <f t="shared" si="72"/>
        <v>651500</v>
      </c>
      <c r="N777" t="str">
        <f t="shared" si="73"/>
        <v>651976</v>
      </c>
      <c r="O777" s="76" t="str">
        <f t="shared" si="74"/>
        <v>651500000</v>
      </c>
      <c r="P777" s="76" t="str">
        <f t="shared" si="75"/>
        <v>651976999</v>
      </c>
      <c r="Q777" t="s">
        <v>5540</v>
      </c>
      <c r="R777" t="s">
        <v>5543</v>
      </c>
      <c r="S777" t="s">
        <v>8016</v>
      </c>
      <c r="T777" t="s">
        <v>7812</v>
      </c>
      <c r="U777" t="s">
        <v>5544</v>
      </c>
      <c r="V777" t="s">
        <v>8017</v>
      </c>
      <c r="W777" t="str">
        <f t="shared" si="76"/>
        <v>Sanitet  |  Gruppe 62-65 Håndvaske  |  Vaskerender</v>
      </c>
      <c r="X777" t="str">
        <f t="shared" si="77"/>
        <v>c3,62_65,NavLev3_142</v>
      </c>
      <c r="Y777">
        <v>776</v>
      </c>
    </row>
    <row r="778" spans="1:25" x14ac:dyDescent="0.2">
      <c r="A778">
        <v>3</v>
      </c>
      <c r="B778" t="s">
        <v>38</v>
      </c>
      <c r="C778" t="s">
        <v>7812</v>
      </c>
      <c r="D778">
        <v>0</v>
      </c>
      <c r="E778" t="s">
        <v>4002</v>
      </c>
      <c r="F778" t="s">
        <v>8011</v>
      </c>
      <c r="G778">
        <v>2</v>
      </c>
      <c r="H778" t="s">
        <v>8022</v>
      </c>
      <c r="I778" t="s">
        <v>8023</v>
      </c>
      <c r="J778">
        <v>0</v>
      </c>
      <c r="K778" s="73" t="s">
        <v>8024</v>
      </c>
      <c r="L778" t="s">
        <v>8025</v>
      </c>
      <c r="M778" t="str">
        <f t="shared" si="72"/>
        <v>653001</v>
      </c>
      <c r="N778" t="str">
        <f t="shared" si="73"/>
        <v>653999</v>
      </c>
      <c r="O778" s="76" t="str">
        <f t="shared" si="74"/>
        <v>653001000</v>
      </c>
      <c r="P778" s="76" t="str">
        <f t="shared" si="75"/>
        <v>653999999</v>
      </c>
      <c r="Q778" t="s">
        <v>5540</v>
      </c>
      <c r="R778" t="s">
        <v>5543</v>
      </c>
      <c r="S778" t="s">
        <v>8026</v>
      </c>
      <c r="T778" t="s">
        <v>7812</v>
      </c>
      <c r="U778" t="s">
        <v>5544</v>
      </c>
      <c r="V778" t="s">
        <v>8027</v>
      </c>
      <c r="W778" t="str">
        <f t="shared" si="76"/>
        <v>Sanitet  |  Gruppe 62-65 Håndvaske  |  Bæringer og montagestel til håndvaske</v>
      </c>
      <c r="X778" t="str">
        <f t="shared" si="77"/>
        <v>c3,62_65,NavLev3_143</v>
      </c>
      <c r="Y778">
        <v>777</v>
      </c>
    </row>
    <row r="779" spans="1:25" x14ac:dyDescent="0.2">
      <c r="A779">
        <v>3</v>
      </c>
      <c r="B779" t="s">
        <v>38</v>
      </c>
      <c r="C779" t="s">
        <v>7812</v>
      </c>
      <c r="D779">
        <v>0</v>
      </c>
      <c r="E779" t="s">
        <v>4002</v>
      </c>
      <c r="F779" t="s">
        <v>8011</v>
      </c>
      <c r="G779">
        <v>2</v>
      </c>
      <c r="H779" t="s">
        <v>8028</v>
      </c>
      <c r="I779" t="s">
        <v>8029</v>
      </c>
      <c r="J779">
        <v>0</v>
      </c>
      <c r="K779" s="73" t="s">
        <v>8030</v>
      </c>
      <c r="L779" t="s">
        <v>8031</v>
      </c>
      <c r="M779" t="str">
        <f t="shared" si="72"/>
        <v>654001</v>
      </c>
      <c r="N779" t="str">
        <f t="shared" si="73"/>
        <v>654143</v>
      </c>
      <c r="O779" s="76" t="str">
        <f t="shared" si="74"/>
        <v>654001000</v>
      </c>
      <c r="P779" s="76" t="str">
        <f t="shared" si="75"/>
        <v>654143999</v>
      </c>
      <c r="Q779" t="s">
        <v>5540</v>
      </c>
      <c r="R779" t="s">
        <v>5543</v>
      </c>
      <c r="S779" t="s">
        <v>8026</v>
      </c>
      <c r="T779" t="s">
        <v>7812</v>
      </c>
      <c r="U779" t="s">
        <v>5544</v>
      </c>
      <c r="V779" t="s">
        <v>8027</v>
      </c>
      <c r="W779" t="str">
        <f t="shared" si="76"/>
        <v>Sanitet  |  Gruppe 62-65 Håndvaske  |  Bæringer og montagestel til håndvaske</v>
      </c>
      <c r="X779" t="str">
        <f t="shared" si="77"/>
        <v>c3,62_65,NavLev3_143</v>
      </c>
      <c r="Y779">
        <v>778</v>
      </c>
    </row>
    <row r="780" spans="1:25" x14ac:dyDescent="0.2">
      <c r="A780">
        <v>3</v>
      </c>
      <c r="B780" t="s">
        <v>38</v>
      </c>
      <c r="C780" t="s">
        <v>7812</v>
      </c>
      <c r="D780">
        <v>0</v>
      </c>
      <c r="E780" t="s">
        <v>4024</v>
      </c>
      <c r="F780" t="s">
        <v>8032</v>
      </c>
      <c r="G780">
        <v>2</v>
      </c>
      <c r="H780" t="s">
        <v>8033</v>
      </c>
      <c r="I780" t="s">
        <v>8034</v>
      </c>
      <c r="J780">
        <v>0</v>
      </c>
      <c r="K780" s="73" t="s">
        <v>8035</v>
      </c>
      <c r="L780" t="s">
        <v>8036</v>
      </c>
      <c r="M780" t="str">
        <f t="shared" si="72"/>
        <v>663200</v>
      </c>
      <c r="N780" t="str">
        <f t="shared" si="73"/>
        <v>663599</v>
      </c>
      <c r="O780" s="76" t="str">
        <f t="shared" si="74"/>
        <v>663200000</v>
      </c>
      <c r="P780" s="76" t="str">
        <f t="shared" si="75"/>
        <v>663599999</v>
      </c>
      <c r="Q780" t="s">
        <v>5540</v>
      </c>
      <c r="R780" t="s">
        <v>5545</v>
      </c>
      <c r="S780" t="s">
        <v>8037</v>
      </c>
      <c r="T780" t="s">
        <v>7812</v>
      </c>
      <c r="U780" t="s">
        <v>5546</v>
      </c>
      <c r="V780" t="s">
        <v>8038</v>
      </c>
      <c r="W780" t="str">
        <f t="shared" si="76"/>
        <v>Sanitet  |  Gruppe 66-67 Badekar, bideter  |  Bade- og brusekar</v>
      </c>
      <c r="X780" t="str">
        <f t="shared" si="77"/>
        <v>c3,66_67,NavLev3_144</v>
      </c>
      <c r="Y780">
        <v>779</v>
      </c>
    </row>
    <row r="781" spans="1:25" x14ac:dyDescent="0.2">
      <c r="A781">
        <v>3</v>
      </c>
      <c r="B781" t="s">
        <v>38</v>
      </c>
      <c r="C781" t="s">
        <v>7812</v>
      </c>
      <c r="D781">
        <v>0</v>
      </c>
      <c r="E781" t="s">
        <v>4024</v>
      </c>
      <c r="F781" t="s">
        <v>8032</v>
      </c>
      <c r="G781">
        <v>2</v>
      </c>
      <c r="H781" t="s">
        <v>8033</v>
      </c>
      <c r="I781" t="s">
        <v>8034</v>
      </c>
      <c r="J781">
        <v>0</v>
      </c>
      <c r="K781" s="73" t="s">
        <v>8039</v>
      </c>
      <c r="L781" t="s">
        <v>8040</v>
      </c>
      <c r="M781" t="str">
        <f t="shared" si="72"/>
        <v>665200</v>
      </c>
      <c r="N781" t="str">
        <f t="shared" si="73"/>
        <v>667499</v>
      </c>
      <c r="O781" s="76" t="str">
        <f t="shared" si="74"/>
        <v>665200000</v>
      </c>
      <c r="P781" s="76" t="str">
        <f t="shared" si="75"/>
        <v>667499999</v>
      </c>
      <c r="Q781" t="s">
        <v>5540</v>
      </c>
      <c r="R781" t="s">
        <v>5545</v>
      </c>
      <c r="S781" t="s">
        <v>8037</v>
      </c>
      <c r="T781" t="s">
        <v>7812</v>
      </c>
      <c r="U781" t="s">
        <v>5546</v>
      </c>
      <c r="V781" t="s">
        <v>8038</v>
      </c>
      <c r="W781" t="str">
        <f t="shared" si="76"/>
        <v>Sanitet  |  Gruppe 66-67 Badekar, bideter  |  Bade- og brusekar</v>
      </c>
      <c r="X781" t="str">
        <f t="shared" si="77"/>
        <v>c3,66_67,NavLev3_144</v>
      </c>
      <c r="Y781">
        <v>780</v>
      </c>
    </row>
    <row r="782" spans="1:25" x14ac:dyDescent="0.2">
      <c r="A782">
        <v>3</v>
      </c>
      <c r="B782" t="s">
        <v>38</v>
      </c>
      <c r="C782" t="s">
        <v>7812</v>
      </c>
      <c r="D782">
        <v>0</v>
      </c>
      <c r="E782" t="s">
        <v>4024</v>
      </c>
      <c r="F782" t="s">
        <v>8032</v>
      </c>
      <c r="G782">
        <v>2</v>
      </c>
      <c r="H782" t="s">
        <v>8041</v>
      </c>
      <c r="I782" t="s">
        <v>8042</v>
      </c>
      <c r="J782">
        <v>0</v>
      </c>
      <c r="K782" s="73" t="s">
        <v>8043</v>
      </c>
      <c r="L782" t="s">
        <v>8044</v>
      </c>
      <c r="M782" t="str">
        <f t="shared" si="72"/>
        <v>667500</v>
      </c>
      <c r="N782" t="str">
        <f t="shared" si="73"/>
        <v>668290</v>
      </c>
      <c r="O782" s="76" t="str">
        <f t="shared" si="74"/>
        <v>667500000</v>
      </c>
      <c r="P782" s="76" t="str">
        <f t="shared" si="75"/>
        <v>668290999</v>
      </c>
      <c r="Q782" t="s">
        <v>5540</v>
      </c>
      <c r="R782" t="s">
        <v>5545</v>
      </c>
      <c r="S782" t="s">
        <v>8037</v>
      </c>
      <c r="T782" t="s">
        <v>7812</v>
      </c>
      <c r="U782" t="s">
        <v>5546</v>
      </c>
      <c r="V782" t="s">
        <v>8038</v>
      </c>
      <c r="W782" t="str">
        <f t="shared" si="76"/>
        <v>Sanitet  |  Gruppe 66-67 Badekar, bideter  |  Bade- og brusekar</v>
      </c>
      <c r="X782" t="str">
        <f t="shared" si="77"/>
        <v>c3,66_67,NavLev3_144</v>
      </c>
      <c r="Y782">
        <v>781</v>
      </c>
    </row>
    <row r="783" spans="1:25" x14ac:dyDescent="0.2">
      <c r="A783">
        <v>3</v>
      </c>
      <c r="B783" t="s">
        <v>38</v>
      </c>
      <c r="C783" t="s">
        <v>7812</v>
      </c>
      <c r="D783">
        <v>0</v>
      </c>
      <c r="E783" t="s">
        <v>4024</v>
      </c>
      <c r="F783" t="s">
        <v>8032</v>
      </c>
      <c r="G783">
        <v>2</v>
      </c>
      <c r="H783" t="s">
        <v>8045</v>
      </c>
      <c r="I783" t="s">
        <v>8046</v>
      </c>
      <c r="J783">
        <v>0</v>
      </c>
      <c r="K783" s="73" t="s">
        <v>8047</v>
      </c>
      <c r="L783" t="s">
        <v>8048</v>
      </c>
      <c r="M783" t="str">
        <f t="shared" si="72"/>
        <v>669000</v>
      </c>
      <c r="N783" t="str">
        <f t="shared" si="73"/>
        <v>669099</v>
      </c>
      <c r="O783" s="76" t="str">
        <f t="shared" si="74"/>
        <v>669000000</v>
      </c>
      <c r="P783" s="76" t="str">
        <f t="shared" si="75"/>
        <v>669099999</v>
      </c>
      <c r="Q783" t="s">
        <v>5540</v>
      </c>
      <c r="R783" t="s">
        <v>5545</v>
      </c>
      <c r="S783" t="s">
        <v>8037</v>
      </c>
      <c r="T783" t="s">
        <v>7812</v>
      </c>
      <c r="U783" t="s">
        <v>5546</v>
      </c>
      <c r="V783" t="s">
        <v>8038</v>
      </c>
      <c r="W783" t="str">
        <f t="shared" si="76"/>
        <v>Sanitet  |  Gruppe 66-67 Badekar, bideter  |  Bade- og brusekar</v>
      </c>
      <c r="X783" t="str">
        <f t="shared" si="77"/>
        <v>c3,66_67,NavLev3_144</v>
      </c>
      <c r="Y783">
        <v>782</v>
      </c>
    </row>
    <row r="784" spans="1:25" x14ac:dyDescent="0.2">
      <c r="A784">
        <v>3</v>
      </c>
      <c r="B784" t="s">
        <v>38</v>
      </c>
      <c r="C784" t="s">
        <v>7812</v>
      </c>
      <c r="D784">
        <v>0</v>
      </c>
      <c r="E784" t="s">
        <v>4024</v>
      </c>
      <c r="F784" t="s">
        <v>8032</v>
      </c>
      <c r="G784">
        <v>2</v>
      </c>
      <c r="H784" t="s">
        <v>8045</v>
      </c>
      <c r="I784" t="s">
        <v>8046</v>
      </c>
      <c r="J784">
        <v>0</v>
      </c>
      <c r="K784" s="73" t="s">
        <v>8049</v>
      </c>
      <c r="L784" t="s">
        <v>8050</v>
      </c>
      <c r="M784" t="str">
        <f t="shared" si="72"/>
        <v>669100</v>
      </c>
      <c r="N784" t="str">
        <f t="shared" si="73"/>
        <v>669199</v>
      </c>
      <c r="O784" s="76" t="str">
        <f t="shared" si="74"/>
        <v>669100000</v>
      </c>
      <c r="P784" s="76" t="str">
        <f t="shared" si="75"/>
        <v>669199999</v>
      </c>
      <c r="Q784" t="s">
        <v>5540</v>
      </c>
      <c r="R784" t="s">
        <v>5545</v>
      </c>
      <c r="S784" t="s">
        <v>8037</v>
      </c>
      <c r="T784" t="s">
        <v>7812</v>
      </c>
      <c r="U784" t="s">
        <v>5546</v>
      </c>
      <c r="V784" t="s">
        <v>8038</v>
      </c>
      <c r="W784" t="str">
        <f t="shared" si="76"/>
        <v>Sanitet  |  Gruppe 66-67 Badekar, bideter  |  Bade- og brusekar</v>
      </c>
      <c r="X784" t="str">
        <f t="shared" si="77"/>
        <v>c3,66_67,NavLev3_144</v>
      </c>
      <c r="Y784">
        <v>783</v>
      </c>
    </row>
    <row r="785" spans="1:25" x14ac:dyDescent="0.2">
      <c r="A785">
        <v>3</v>
      </c>
      <c r="B785" t="s">
        <v>38</v>
      </c>
      <c r="C785" t="s">
        <v>7812</v>
      </c>
      <c r="D785">
        <v>0</v>
      </c>
      <c r="E785" t="s">
        <v>4024</v>
      </c>
      <c r="F785" t="s">
        <v>8032</v>
      </c>
      <c r="G785">
        <v>2</v>
      </c>
      <c r="H785" t="s">
        <v>8051</v>
      </c>
      <c r="I785" t="s">
        <v>8052</v>
      </c>
      <c r="J785">
        <v>0</v>
      </c>
      <c r="K785" s="73" t="s">
        <v>8053</v>
      </c>
      <c r="L785" t="s">
        <v>8054</v>
      </c>
      <c r="M785" t="str">
        <f t="shared" si="72"/>
        <v>669241</v>
      </c>
      <c r="N785" t="str">
        <f t="shared" si="73"/>
        <v>669779</v>
      </c>
      <c r="O785" s="76" t="str">
        <f t="shared" si="74"/>
        <v>669241000</v>
      </c>
      <c r="P785" s="76" t="str">
        <f t="shared" si="75"/>
        <v>669779999</v>
      </c>
      <c r="Q785" t="s">
        <v>5540</v>
      </c>
      <c r="R785" t="s">
        <v>5545</v>
      </c>
      <c r="S785" t="s">
        <v>8037</v>
      </c>
      <c r="T785" t="s">
        <v>7812</v>
      </c>
      <c r="U785" t="s">
        <v>5546</v>
      </c>
      <c r="V785" t="s">
        <v>8038</v>
      </c>
      <c r="W785" t="str">
        <f t="shared" si="76"/>
        <v>Sanitet  |  Gruppe 66-67 Badekar, bideter  |  Bade- og brusekar</v>
      </c>
      <c r="X785" t="str">
        <f t="shared" si="77"/>
        <v>c3,66_67,NavLev3_144</v>
      </c>
      <c r="Y785">
        <v>784</v>
      </c>
    </row>
    <row r="786" spans="1:25" x14ac:dyDescent="0.2">
      <c r="A786">
        <v>3</v>
      </c>
      <c r="B786" t="s">
        <v>38</v>
      </c>
      <c r="C786" t="s">
        <v>7812</v>
      </c>
      <c r="D786">
        <v>0</v>
      </c>
      <c r="E786" t="s">
        <v>4044</v>
      </c>
      <c r="F786" t="s">
        <v>8055</v>
      </c>
      <c r="G786">
        <v>2</v>
      </c>
      <c r="H786" t="s">
        <v>8056</v>
      </c>
      <c r="I786" t="s">
        <v>8057</v>
      </c>
      <c r="J786">
        <v>0</v>
      </c>
      <c r="K786" s="73" t="s">
        <v>8058</v>
      </c>
      <c r="L786" t="s">
        <v>8059</v>
      </c>
      <c r="M786" t="str">
        <f t="shared" si="72"/>
        <v>670400</v>
      </c>
      <c r="N786" t="str">
        <f t="shared" si="73"/>
        <v>672089</v>
      </c>
      <c r="O786" s="76" t="str">
        <f t="shared" si="74"/>
        <v>670400000</v>
      </c>
      <c r="P786" s="76" t="str">
        <f t="shared" si="75"/>
        <v>672089999</v>
      </c>
      <c r="Q786" t="s">
        <v>5540</v>
      </c>
      <c r="R786" t="s">
        <v>5545</v>
      </c>
      <c r="S786" t="s">
        <v>8037</v>
      </c>
      <c r="T786" t="s">
        <v>7812</v>
      </c>
      <c r="U786" t="s">
        <v>5546</v>
      </c>
      <c r="V786" t="s">
        <v>8038</v>
      </c>
      <c r="W786" t="str">
        <f t="shared" si="76"/>
        <v>Sanitet  |  Gruppe 66-67 Badekar, bideter  |  Bade- og brusekar</v>
      </c>
      <c r="X786" t="str">
        <f t="shared" si="77"/>
        <v>c3,66_67,NavLev3_144</v>
      </c>
      <c r="Y786">
        <v>785</v>
      </c>
    </row>
    <row r="787" spans="1:25" x14ac:dyDescent="0.2">
      <c r="A787">
        <v>3</v>
      </c>
      <c r="B787" t="s">
        <v>38</v>
      </c>
      <c r="C787" t="s">
        <v>7812</v>
      </c>
      <c r="D787">
        <v>0</v>
      </c>
      <c r="E787" t="s">
        <v>4044</v>
      </c>
      <c r="F787" t="s">
        <v>8055</v>
      </c>
      <c r="G787">
        <v>2</v>
      </c>
      <c r="H787" t="s">
        <v>8060</v>
      </c>
      <c r="I787" t="s">
        <v>8061</v>
      </c>
      <c r="J787">
        <v>0</v>
      </c>
      <c r="K787" s="73" t="s">
        <v>8062</v>
      </c>
      <c r="L787" t="s">
        <v>8063</v>
      </c>
      <c r="M787" t="str">
        <f t="shared" si="72"/>
        <v>673500</v>
      </c>
      <c r="N787" t="str">
        <f t="shared" si="73"/>
        <v>673799</v>
      </c>
      <c r="O787" s="76" t="str">
        <f t="shared" si="74"/>
        <v>673500000</v>
      </c>
      <c r="P787" s="76" t="str">
        <f t="shared" si="75"/>
        <v>673799999</v>
      </c>
      <c r="Q787" t="s">
        <v>5540</v>
      </c>
      <c r="R787" t="s">
        <v>5545</v>
      </c>
      <c r="S787" t="s">
        <v>8037</v>
      </c>
      <c r="T787" t="s">
        <v>7812</v>
      </c>
      <c r="U787" t="s">
        <v>5546</v>
      </c>
      <c r="V787" t="s">
        <v>8038</v>
      </c>
      <c r="W787" t="str">
        <f t="shared" si="76"/>
        <v>Sanitet  |  Gruppe 66-67 Badekar, bideter  |  Bade- og brusekar</v>
      </c>
      <c r="X787" t="str">
        <f t="shared" si="77"/>
        <v>c3,66_67,NavLev3_144</v>
      </c>
      <c r="Y787">
        <v>786</v>
      </c>
    </row>
    <row r="788" spans="1:25" x14ac:dyDescent="0.2">
      <c r="A788">
        <v>3</v>
      </c>
      <c r="B788" t="s">
        <v>38</v>
      </c>
      <c r="C788" t="s">
        <v>7812</v>
      </c>
      <c r="D788">
        <v>0</v>
      </c>
      <c r="E788" t="s">
        <v>4044</v>
      </c>
      <c r="F788" t="s">
        <v>8055</v>
      </c>
      <c r="G788">
        <v>2</v>
      </c>
      <c r="H788" t="s">
        <v>8064</v>
      </c>
      <c r="I788" t="s">
        <v>8065</v>
      </c>
      <c r="J788">
        <v>0</v>
      </c>
      <c r="K788" s="73" t="s">
        <v>8066</v>
      </c>
      <c r="L788" t="s">
        <v>8067</v>
      </c>
      <c r="M788" t="str">
        <f t="shared" si="72"/>
        <v>673800</v>
      </c>
      <c r="N788" t="str">
        <f t="shared" si="73"/>
        <v>675699</v>
      </c>
      <c r="O788" s="76" t="str">
        <f t="shared" si="74"/>
        <v>673800000</v>
      </c>
      <c r="P788" s="76" t="str">
        <f t="shared" si="75"/>
        <v>675699999</v>
      </c>
      <c r="Q788" t="s">
        <v>5540</v>
      </c>
      <c r="R788" t="s">
        <v>5545</v>
      </c>
      <c r="S788" t="s">
        <v>8068</v>
      </c>
      <c r="T788" t="s">
        <v>7812</v>
      </c>
      <c r="U788" t="s">
        <v>5546</v>
      </c>
      <c r="V788" t="s">
        <v>8069</v>
      </c>
      <c r="W788" t="str">
        <f t="shared" si="76"/>
        <v>Sanitet  |  Gruppe 66-67 Badekar, bideter  |  Brusekabiner og afskærmninger</v>
      </c>
      <c r="X788" t="str">
        <f t="shared" si="77"/>
        <v>c3,66_67,NavLev3_145</v>
      </c>
      <c r="Y788">
        <v>787</v>
      </c>
    </row>
    <row r="789" spans="1:25" x14ac:dyDescent="0.2">
      <c r="A789">
        <v>3</v>
      </c>
      <c r="B789" t="s">
        <v>38</v>
      </c>
      <c r="C789" t="s">
        <v>7812</v>
      </c>
      <c r="D789">
        <v>0</v>
      </c>
      <c r="E789" t="s">
        <v>4044</v>
      </c>
      <c r="F789" t="s">
        <v>8055</v>
      </c>
      <c r="G789">
        <v>2</v>
      </c>
      <c r="H789" t="s">
        <v>8070</v>
      </c>
      <c r="I789" t="s">
        <v>8071</v>
      </c>
      <c r="J789">
        <v>0</v>
      </c>
      <c r="K789" s="73" t="s">
        <v>8072</v>
      </c>
      <c r="L789" t="s">
        <v>8073</v>
      </c>
      <c r="M789" t="str">
        <f t="shared" si="72"/>
        <v>675900</v>
      </c>
      <c r="N789" t="str">
        <f t="shared" si="73"/>
        <v>675999</v>
      </c>
      <c r="O789" s="76" t="str">
        <f t="shared" si="74"/>
        <v>675900000</v>
      </c>
      <c r="P789" s="76" t="str">
        <f t="shared" si="75"/>
        <v>675999999</v>
      </c>
      <c r="Q789" t="s">
        <v>5540</v>
      </c>
      <c r="R789" t="s">
        <v>5545</v>
      </c>
      <c r="S789" t="s">
        <v>8068</v>
      </c>
      <c r="T789" t="s">
        <v>7812</v>
      </c>
      <c r="U789" t="s">
        <v>5546</v>
      </c>
      <c r="V789" t="s">
        <v>8069</v>
      </c>
      <c r="W789" t="str">
        <f t="shared" si="76"/>
        <v>Sanitet  |  Gruppe 66-67 Badekar, bideter  |  Brusekabiner og afskærmninger</v>
      </c>
      <c r="X789" t="str">
        <f t="shared" si="77"/>
        <v>c3,66_67,NavLev3_145</v>
      </c>
      <c r="Y789">
        <v>788</v>
      </c>
    </row>
    <row r="790" spans="1:25" x14ac:dyDescent="0.2">
      <c r="A790">
        <v>3</v>
      </c>
      <c r="B790" t="s">
        <v>38</v>
      </c>
      <c r="C790" t="s">
        <v>7812</v>
      </c>
      <c r="D790">
        <v>0</v>
      </c>
      <c r="E790" t="s">
        <v>4044</v>
      </c>
      <c r="F790" t="s">
        <v>8055</v>
      </c>
      <c r="G790">
        <v>2</v>
      </c>
      <c r="H790" t="s">
        <v>8074</v>
      </c>
      <c r="I790" t="s">
        <v>8075</v>
      </c>
      <c r="J790">
        <v>0</v>
      </c>
      <c r="K790" s="73" t="s">
        <v>8076</v>
      </c>
      <c r="L790" t="s">
        <v>8077</v>
      </c>
      <c r="M790" t="str">
        <f t="shared" si="72"/>
        <v>676012</v>
      </c>
      <c r="N790" t="str">
        <f t="shared" si="73"/>
        <v>676911</v>
      </c>
      <c r="O790" s="76" t="str">
        <f t="shared" si="74"/>
        <v>676012000</v>
      </c>
      <c r="P790" s="76" t="str">
        <f t="shared" si="75"/>
        <v>676911999</v>
      </c>
      <c r="Q790" t="s">
        <v>5540</v>
      </c>
      <c r="R790" t="s">
        <v>5545</v>
      </c>
      <c r="S790" t="s">
        <v>8078</v>
      </c>
      <c r="T790" t="s">
        <v>7812</v>
      </c>
      <c r="U790" t="s">
        <v>5546</v>
      </c>
      <c r="V790" t="s">
        <v>8079</v>
      </c>
      <c r="W790" t="str">
        <f t="shared" si="76"/>
        <v>Sanitet  |  Gruppe 66-67 Badekar, bideter  |  Bideter</v>
      </c>
      <c r="X790" t="str">
        <f t="shared" si="77"/>
        <v>c3,66_67,NavLev3_146</v>
      </c>
      <c r="Y790">
        <v>789</v>
      </c>
    </row>
    <row r="791" spans="1:25" x14ac:dyDescent="0.2">
      <c r="A791">
        <v>3</v>
      </c>
      <c r="B791" t="s">
        <v>38</v>
      </c>
      <c r="C791" t="s">
        <v>7812</v>
      </c>
      <c r="D791">
        <v>0</v>
      </c>
      <c r="E791" t="s">
        <v>4044</v>
      </c>
      <c r="F791" t="s">
        <v>8055</v>
      </c>
      <c r="G791">
        <v>2</v>
      </c>
      <c r="H791" t="s">
        <v>8080</v>
      </c>
      <c r="I791" t="s">
        <v>8081</v>
      </c>
      <c r="J791">
        <v>0</v>
      </c>
      <c r="K791" s="73" t="s">
        <v>8082</v>
      </c>
      <c r="L791" t="s">
        <v>8083</v>
      </c>
      <c r="M791" t="str">
        <f t="shared" si="72"/>
        <v>677013</v>
      </c>
      <c r="N791" t="str">
        <f t="shared" si="73"/>
        <v>677559</v>
      </c>
      <c r="O791" s="76" t="str">
        <f t="shared" si="74"/>
        <v>677013000</v>
      </c>
      <c r="P791" s="76" t="str">
        <f t="shared" si="75"/>
        <v>677559999</v>
      </c>
      <c r="Q791" t="s">
        <v>5540</v>
      </c>
      <c r="R791" t="s">
        <v>5545</v>
      </c>
      <c r="S791" t="s">
        <v>8078</v>
      </c>
      <c r="T791" t="s">
        <v>7812</v>
      </c>
      <c r="U791" t="s">
        <v>5546</v>
      </c>
      <c r="V791" t="s">
        <v>8079</v>
      </c>
      <c r="W791" t="str">
        <f t="shared" si="76"/>
        <v>Sanitet  |  Gruppe 66-67 Badekar, bideter  |  Bideter</v>
      </c>
      <c r="X791" t="str">
        <f t="shared" si="77"/>
        <v>c3,66_67,NavLev3_146</v>
      </c>
      <c r="Y791">
        <v>790</v>
      </c>
    </row>
    <row r="792" spans="1:25" x14ac:dyDescent="0.2">
      <c r="A792">
        <v>3</v>
      </c>
      <c r="B792" t="s">
        <v>38</v>
      </c>
      <c r="C792" t="s">
        <v>7812</v>
      </c>
      <c r="D792">
        <v>0</v>
      </c>
      <c r="E792" t="s">
        <v>4063</v>
      </c>
      <c r="F792" t="s">
        <v>8084</v>
      </c>
      <c r="G792">
        <v>2</v>
      </c>
      <c r="H792" t="s">
        <v>8085</v>
      </c>
      <c r="I792" t="s">
        <v>8086</v>
      </c>
      <c r="J792">
        <v>0</v>
      </c>
      <c r="K792" s="73" t="s">
        <v>8087</v>
      </c>
      <c r="L792" t="s">
        <v>8088</v>
      </c>
      <c r="M792" t="str">
        <f t="shared" si="72"/>
        <v>681100</v>
      </c>
      <c r="N792" t="str">
        <f t="shared" si="73"/>
        <v>681226</v>
      </c>
      <c r="O792" s="76" t="str">
        <f t="shared" si="74"/>
        <v>681100000</v>
      </c>
      <c r="P792" s="76" t="str">
        <f t="shared" si="75"/>
        <v>681226999</v>
      </c>
      <c r="Q792" t="s">
        <v>5540</v>
      </c>
      <c r="R792" t="s">
        <v>5547</v>
      </c>
      <c r="S792" t="s">
        <v>8089</v>
      </c>
      <c r="T792" t="s">
        <v>7812</v>
      </c>
      <c r="U792" t="s">
        <v>5548</v>
      </c>
      <c r="V792" t="s">
        <v>8090</v>
      </c>
      <c r="W792" t="str">
        <f t="shared" si="76"/>
        <v>Sanitet  |  Gruppe 68-69 Køkkenvaske m.v.  |  Køkkenvaske</v>
      </c>
      <c r="X792" t="str">
        <f t="shared" si="77"/>
        <v>c3,68_69,NavLev3_147</v>
      </c>
      <c r="Y792">
        <v>791</v>
      </c>
    </row>
    <row r="793" spans="1:25" x14ac:dyDescent="0.2">
      <c r="A793">
        <v>3</v>
      </c>
      <c r="B793" t="s">
        <v>38</v>
      </c>
      <c r="C793" t="s">
        <v>7812</v>
      </c>
      <c r="D793">
        <v>0</v>
      </c>
      <c r="E793" t="s">
        <v>4063</v>
      </c>
      <c r="F793" t="s">
        <v>8084</v>
      </c>
      <c r="G793">
        <v>2</v>
      </c>
      <c r="H793" t="s">
        <v>8085</v>
      </c>
      <c r="I793" t="s">
        <v>8086</v>
      </c>
      <c r="J793">
        <v>0</v>
      </c>
      <c r="K793" s="73" t="s">
        <v>8091</v>
      </c>
      <c r="L793" t="s">
        <v>8092</v>
      </c>
      <c r="M793" t="str">
        <f t="shared" si="72"/>
        <v>681227</v>
      </c>
      <c r="N793" t="str">
        <f t="shared" si="73"/>
        <v>681241</v>
      </c>
      <c r="O793" s="76" t="str">
        <f t="shared" si="74"/>
        <v>681227000</v>
      </c>
      <c r="P793" s="76" t="str">
        <f t="shared" si="75"/>
        <v>681241999</v>
      </c>
      <c r="Q793" t="s">
        <v>5540</v>
      </c>
      <c r="R793" t="s">
        <v>5547</v>
      </c>
      <c r="S793" t="s">
        <v>8089</v>
      </c>
      <c r="T793" t="s">
        <v>7812</v>
      </c>
      <c r="U793" t="s">
        <v>5548</v>
      </c>
      <c r="V793" t="s">
        <v>8090</v>
      </c>
      <c r="W793" t="str">
        <f t="shared" si="76"/>
        <v>Sanitet  |  Gruppe 68-69 Køkkenvaske m.v.  |  Køkkenvaske</v>
      </c>
      <c r="X793" t="str">
        <f t="shared" si="77"/>
        <v>c3,68_69,NavLev3_147</v>
      </c>
      <c r="Y793">
        <v>792</v>
      </c>
    </row>
    <row r="794" spans="1:25" x14ac:dyDescent="0.2">
      <c r="A794">
        <v>3</v>
      </c>
      <c r="B794" t="s">
        <v>38</v>
      </c>
      <c r="C794" t="s">
        <v>7812</v>
      </c>
      <c r="D794">
        <v>0</v>
      </c>
      <c r="E794" t="s">
        <v>4063</v>
      </c>
      <c r="F794" t="s">
        <v>8084</v>
      </c>
      <c r="G794">
        <v>2</v>
      </c>
      <c r="H794" t="s">
        <v>8085</v>
      </c>
      <c r="I794" t="s">
        <v>8086</v>
      </c>
      <c r="J794">
        <v>0</v>
      </c>
      <c r="K794" s="73" t="s">
        <v>8093</v>
      </c>
      <c r="L794" t="s">
        <v>8094</v>
      </c>
      <c r="M794" t="str">
        <f t="shared" si="72"/>
        <v>681242</v>
      </c>
      <c r="N794" t="str">
        <f t="shared" si="73"/>
        <v>681312</v>
      </c>
      <c r="O794" s="76" t="str">
        <f t="shared" si="74"/>
        <v>681242000</v>
      </c>
      <c r="P794" s="76" t="str">
        <f t="shared" si="75"/>
        <v>681312999</v>
      </c>
      <c r="Q794" t="s">
        <v>5540</v>
      </c>
      <c r="R794" t="s">
        <v>5547</v>
      </c>
      <c r="S794" t="s">
        <v>8089</v>
      </c>
      <c r="T794" t="s">
        <v>7812</v>
      </c>
      <c r="U794" t="s">
        <v>5548</v>
      </c>
      <c r="V794" t="s">
        <v>8090</v>
      </c>
      <c r="W794" t="str">
        <f t="shared" si="76"/>
        <v>Sanitet  |  Gruppe 68-69 Køkkenvaske m.v.  |  Køkkenvaske</v>
      </c>
      <c r="X794" t="str">
        <f t="shared" si="77"/>
        <v>c3,68_69,NavLev3_147</v>
      </c>
      <c r="Y794">
        <v>793</v>
      </c>
    </row>
    <row r="795" spans="1:25" x14ac:dyDescent="0.2">
      <c r="A795">
        <v>3</v>
      </c>
      <c r="B795" t="s">
        <v>38</v>
      </c>
      <c r="C795" t="s">
        <v>7812</v>
      </c>
      <c r="D795">
        <v>0</v>
      </c>
      <c r="E795" t="s">
        <v>4063</v>
      </c>
      <c r="F795" t="s">
        <v>8084</v>
      </c>
      <c r="G795">
        <v>2</v>
      </c>
      <c r="H795" t="s">
        <v>8085</v>
      </c>
      <c r="I795" t="s">
        <v>8086</v>
      </c>
      <c r="J795">
        <v>0</v>
      </c>
      <c r="K795" s="73" t="s">
        <v>8095</v>
      </c>
      <c r="L795" t="s">
        <v>8096</v>
      </c>
      <c r="M795" t="str">
        <f t="shared" si="72"/>
        <v>681313</v>
      </c>
      <c r="N795" t="str">
        <f t="shared" si="73"/>
        <v>681369</v>
      </c>
      <c r="O795" s="76" t="str">
        <f t="shared" si="74"/>
        <v>681313000</v>
      </c>
      <c r="P795" s="76" t="str">
        <f t="shared" si="75"/>
        <v>681369999</v>
      </c>
      <c r="Q795" t="s">
        <v>5540</v>
      </c>
      <c r="R795" t="s">
        <v>5547</v>
      </c>
      <c r="S795" t="s">
        <v>8089</v>
      </c>
      <c r="T795" t="s">
        <v>7812</v>
      </c>
      <c r="U795" t="s">
        <v>5548</v>
      </c>
      <c r="V795" t="s">
        <v>8090</v>
      </c>
      <c r="W795" t="str">
        <f t="shared" si="76"/>
        <v>Sanitet  |  Gruppe 68-69 Køkkenvaske m.v.  |  Køkkenvaske</v>
      </c>
      <c r="X795" t="str">
        <f t="shared" si="77"/>
        <v>c3,68_69,NavLev3_147</v>
      </c>
      <c r="Y795">
        <v>794</v>
      </c>
    </row>
    <row r="796" spans="1:25" x14ac:dyDescent="0.2">
      <c r="A796">
        <v>3</v>
      </c>
      <c r="B796" t="s">
        <v>38</v>
      </c>
      <c r="C796" t="s">
        <v>7812</v>
      </c>
      <c r="D796">
        <v>0</v>
      </c>
      <c r="E796" t="s">
        <v>4063</v>
      </c>
      <c r="F796" t="s">
        <v>8084</v>
      </c>
      <c r="G796">
        <v>2</v>
      </c>
      <c r="H796" t="s">
        <v>8085</v>
      </c>
      <c r="I796" t="s">
        <v>8086</v>
      </c>
      <c r="J796">
        <v>0</v>
      </c>
      <c r="K796" s="73" t="s">
        <v>8097</v>
      </c>
      <c r="L796" t="s">
        <v>8098</v>
      </c>
      <c r="M796" t="str">
        <f t="shared" si="72"/>
        <v>681371</v>
      </c>
      <c r="N796" t="str">
        <f t="shared" si="73"/>
        <v>681374</v>
      </c>
      <c r="O796" s="76" t="str">
        <f t="shared" si="74"/>
        <v>681371000</v>
      </c>
      <c r="P796" s="76" t="str">
        <f t="shared" si="75"/>
        <v>681374999</v>
      </c>
      <c r="Q796" t="s">
        <v>5540</v>
      </c>
      <c r="R796" t="s">
        <v>5547</v>
      </c>
      <c r="S796" t="s">
        <v>8089</v>
      </c>
      <c r="T796" t="s">
        <v>7812</v>
      </c>
      <c r="U796" t="s">
        <v>5548</v>
      </c>
      <c r="V796" t="s">
        <v>8090</v>
      </c>
      <c r="W796" t="str">
        <f t="shared" si="76"/>
        <v>Sanitet  |  Gruppe 68-69 Køkkenvaske m.v.  |  Køkkenvaske</v>
      </c>
      <c r="X796" t="str">
        <f t="shared" si="77"/>
        <v>c3,68_69,NavLev3_147</v>
      </c>
      <c r="Y796">
        <v>795</v>
      </c>
    </row>
    <row r="797" spans="1:25" x14ac:dyDescent="0.2">
      <c r="A797">
        <v>3</v>
      </c>
      <c r="B797" t="s">
        <v>38</v>
      </c>
      <c r="C797" t="s">
        <v>7812</v>
      </c>
      <c r="D797">
        <v>0</v>
      </c>
      <c r="E797" t="s">
        <v>4063</v>
      </c>
      <c r="F797" t="s">
        <v>8084</v>
      </c>
      <c r="G797">
        <v>2</v>
      </c>
      <c r="H797" t="s">
        <v>8085</v>
      </c>
      <c r="I797" t="s">
        <v>8086</v>
      </c>
      <c r="J797">
        <v>0</v>
      </c>
      <c r="K797" s="73" t="s">
        <v>8099</v>
      </c>
      <c r="L797" t="s">
        <v>8100</v>
      </c>
      <c r="M797" t="str">
        <f t="shared" si="72"/>
        <v>681380</v>
      </c>
      <c r="N797" t="str">
        <f t="shared" si="73"/>
        <v>681389</v>
      </c>
      <c r="O797" s="76" t="str">
        <f t="shared" si="74"/>
        <v>681380000</v>
      </c>
      <c r="P797" s="76" t="str">
        <f t="shared" si="75"/>
        <v>681389999</v>
      </c>
      <c r="Q797" t="s">
        <v>5540</v>
      </c>
      <c r="R797" t="s">
        <v>5547</v>
      </c>
      <c r="S797" t="s">
        <v>8089</v>
      </c>
      <c r="T797" t="s">
        <v>7812</v>
      </c>
      <c r="U797" t="s">
        <v>5548</v>
      </c>
      <c r="V797" t="s">
        <v>8090</v>
      </c>
      <c r="W797" t="str">
        <f t="shared" si="76"/>
        <v>Sanitet  |  Gruppe 68-69 Køkkenvaske m.v.  |  Køkkenvaske</v>
      </c>
      <c r="X797" t="str">
        <f t="shared" si="77"/>
        <v>c3,68_69,NavLev3_147</v>
      </c>
      <c r="Y797">
        <v>796</v>
      </c>
    </row>
    <row r="798" spans="1:25" x14ac:dyDescent="0.2">
      <c r="A798">
        <v>3</v>
      </c>
      <c r="B798" t="s">
        <v>38</v>
      </c>
      <c r="C798" t="s">
        <v>7812</v>
      </c>
      <c r="D798">
        <v>0</v>
      </c>
      <c r="E798" t="s">
        <v>4063</v>
      </c>
      <c r="F798" t="s">
        <v>8084</v>
      </c>
      <c r="G798">
        <v>2</v>
      </c>
      <c r="H798" t="s">
        <v>8085</v>
      </c>
      <c r="I798" t="s">
        <v>8086</v>
      </c>
      <c r="J798">
        <v>0</v>
      </c>
      <c r="K798" s="73" t="s">
        <v>8101</v>
      </c>
      <c r="L798" t="s">
        <v>8102</v>
      </c>
      <c r="M798" t="str">
        <f t="shared" si="72"/>
        <v>681434</v>
      </c>
      <c r="N798" t="str">
        <f t="shared" si="73"/>
        <v>681499</v>
      </c>
      <c r="O798" s="76" t="str">
        <f t="shared" si="74"/>
        <v>681434000</v>
      </c>
      <c r="P798" s="76" t="str">
        <f t="shared" si="75"/>
        <v>681499999</v>
      </c>
      <c r="Q798" t="s">
        <v>5540</v>
      </c>
      <c r="R798" t="s">
        <v>5547</v>
      </c>
      <c r="S798" t="s">
        <v>8089</v>
      </c>
      <c r="T798" t="s">
        <v>7812</v>
      </c>
      <c r="U798" t="s">
        <v>5548</v>
      </c>
      <c r="V798" t="s">
        <v>8090</v>
      </c>
      <c r="W798" t="str">
        <f t="shared" si="76"/>
        <v>Sanitet  |  Gruppe 68-69 Køkkenvaske m.v.  |  Køkkenvaske</v>
      </c>
      <c r="X798" t="str">
        <f t="shared" si="77"/>
        <v>c3,68_69,NavLev3_147</v>
      </c>
      <c r="Y798">
        <v>797</v>
      </c>
    </row>
    <row r="799" spans="1:25" x14ac:dyDescent="0.2">
      <c r="A799">
        <v>3</v>
      </c>
      <c r="B799" t="s">
        <v>38</v>
      </c>
      <c r="C799" t="s">
        <v>7812</v>
      </c>
      <c r="D799">
        <v>0</v>
      </c>
      <c r="E799" t="s">
        <v>4063</v>
      </c>
      <c r="F799" t="s">
        <v>8084</v>
      </c>
      <c r="G799">
        <v>2</v>
      </c>
      <c r="H799" t="s">
        <v>8085</v>
      </c>
      <c r="I799" t="s">
        <v>8086</v>
      </c>
      <c r="J799">
        <v>0</v>
      </c>
      <c r="K799" s="73" t="s">
        <v>8103</v>
      </c>
      <c r="L799" t="s">
        <v>8104</v>
      </c>
      <c r="M799" t="str">
        <f t="shared" si="72"/>
        <v>681500</v>
      </c>
      <c r="N799" t="str">
        <f t="shared" si="73"/>
        <v>681599</v>
      </c>
      <c r="O799" s="76" t="str">
        <f t="shared" si="74"/>
        <v>681500000</v>
      </c>
      <c r="P799" s="76" t="str">
        <f t="shared" si="75"/>
        <v>681599999</v>
      </c>
      <c r="Q799" t="s">
        <v>5540</v>
      </c>
      <c r="R799" t="s">
        <v>5547</v>
      </c>
      <c r="S799" t="s">
        <v>8089</v>
      </c>
      <c r="T799" t="s">
        <v>7812</v>
      </c>
      <c r="U799" t="s">
        <v>5548</v>
      </c>
      <c r="V799" t="s">
        <v>8090</v>
      </c>
      <c r="W799" t="str">
        <f t="shared" si="76"/>
        <v>Sanitet  |  Gruppe 68-69 Køkkenvaske m.v.  |  Køkkenvaske</v>
      </c>
      <c r="X799" t="str">
        <f t="shared" si="77"/>
        <v>c3,68_69,NavLev3_147</v>
      </c>
      <c r="Y799">
        <v>798</v>
      </c>
    </row>
    <row r="800" spans="1:25" x14ac:dyDescent="0.2">
      <c r="A800">
        <v>3</v>
      </c>
      <c r="B800" t="s">
        <v>38</v>
      </c>
      <c r="C800" t="s">
        <v>7812</v>
      </c>
      <c r="D800">
        <v>0</v>
      </c>
      <c r="E800" t="s">
        <v>4063</v>
      </c>
      <c r="F800" t="s">
        <v>8084</v>
      </c>
      <c r="G800">
        <v>2</v>
      </c>
      <c r="H800" t="s">
        <v>8085</v>
      </c>
      <c r="I800" t="s">
        <v>8086</v>
      </c>
      <c r="J800">
        <v>0</v>
      </c>
      <c r="K800" s="73" t="s">
        <v>8105</v>
      </c>
      <c r="L800" t="s">
        <v>8106</v>
      </c>
      <c r="M800" t="str">
        <f t="shared" si="72"/>
        <v>681614</v>
      </c>
      <c r="N800" t="str">
        <f t="shared" si="73"/>
        <v>681672</v>
      </c>
      <c r="O800" s="76" t="str">
        <f t="shared" si="74"/>
        <v>681614000</v>
      </c>
      <c r="P800" s="76" t="str">
        <f t="shared" si="75"/>
        <v>681672999</v>
      </c>
      <c r="Q800" t="s">
        <v>5540</v>
      </c>
      <c r="R800" t="s">
        <v>5547</v>
      </c>
      <c r="S800" t="s">
        <v>8089</v>
      </c>
      <c r="T800" t="s">
        <v>7812</v>
      </c>
      <c r="U800" t="s">
        <v>5548</v>
      </c>
      <c r="V800" t="s">
        <v>8090</v>
      </c>
      <c r="W800" t="str">
        <f t="shared" si="76"/>
        <v>Sanitet  |  Gruppe 68-69 Køkkenvaske m.v.  |  Køkkenvaske</v>
      </c>
      <c r="X800" t="str">
        <f t="shared" si="77"/>
        <v>c3,68_69,NavLev3_147</v>
      </c>
      <c r="Y800">
        <v>799</v>
      </c>
    </row>
    <row r="801" spans="1:25" x14ac:dyDescent="0.2">
      <c r="A801">
        <v>3</v>
      </c>
      <c r="B801" t="s">
        <v>38</v>
      </c>
      <c r="C801" t="s">
        <v>7812</v>
      </c>
      <c r="D801">
        <v>0</v>
      </c>
      <c r="E801" t="s">
        <v>4063</v>
      </c>
      <c r="F801" t="s">
        <v>8084</v>
      </c>
      <c r="G801">
        <v>2</v>
      </c>
      <c r="H801" t="s">
        <v>8085</v>
      </c>
      <c r="I801" t="s">
        <v>8086</v>
      </c>
      <c r="J801">
        <v>0</v>
      </c>
      <c r="K801" s="73" t="s">
        <v>8107</v>
      </c>
      <c r="L801" t="s">
        <v>8108</v>
      </c>
      <c r="M801" t="str">
        <f t="shared" si="72"/>
        <v>681702</v>
      </c>
      <c r="N801" t="str">
        <f t="shared" si="73"/>
        <v>681897</v>
      </c>
      <c r="O801" s="76" t="str">
        <f t="shared" si="74"/>
        <v>681702000</v>
      </c>
      <c r="P801" s="76" t="str">
        <f t="shared" si="75"/>
        <v>681897999</v>
      </c>
      <c r="Q801" t="s">
        <v>5540</v>
      </c>
      <c r="R801" t="s">
        <v>5547</v>
      </c>
      <c r="S801" t="s">
        <v>8089</v>
      </c>
      <c r="T801" t="s">
        <v>7812</v>
      </c>
      <c r="U801" t="s">
        <v>5548</v>
      </c>
      <c r="V801" t="s">
        <v>8090</v>
      </c>
      <c r="W801" t="str">
        <f t="shared" si="76"/>
        <v>Sanitet  |  Gruppe 68-69 Køkkenvaske m.v.  |  Køkkenvaske</v>
      </c>
      <c r="X801" t="str">
        <f t="shared" si="77"/>
        <v>c3,68_69,NavLev3_147</v>
      </c>
      <c r="Y801">
        <v>800</v>
      </c>
    </row>
    <row r="802" spans="1:25" x14ac:dyDescent="0.2">
      <c r="A802">
        <v>3</v>
      </c>
      <c r="B802" t="s">
        <v>38</v>
      </c>
      <c r="C802" t="s">
        <v>7812</v>
      </c>
      <c r="D802">
        <v>0</v>
      </c>
      <c r="E802" t="s">
        <v>4063</v>
      </c>
      <c r="F802" t="s">
        <v>8084</v>
      </c>
      <c r="G802">
        <v>2</v>
      </c>
      <c r="H802" t="s">
        <v>8085</v>
      </c>
      <c r="I802" t="s">
        <v>8086</v>
      </c>
      <c r="J802">
        <v>0</v>
      </c>
      <c r="K802" s="73" t="s">
        <v>8109</v>
      </c>
      <c r="L802" t="s">
        <v>8110</v>
      </c>
      <c r="M802" t="str">
        <f t="shared" si="72"/>
        <v>681901</v>
      </c>
      <c r="N802" t="str">
        <f t="shared" si="73"/>
        <v>682109</v>
      </c>
      <c r="O802" s="76" t="str">
        <f t="shared" si="74"/>
        <v>681901000</v>
      </c>
      <c r="P802" s="76" t="str">
        <f t="shared" si="75"/>
        <v>682109999</v>
      </c>
      <c r="Q802" t="s">
        <v>5540</v>
      </c>
      <c r="R802" t="s">
        <v>5547</v>
      </c>
      <c r="S802" t="s">
        <v>8089</v>
      </c>
      <c r="T802" t="s">
        <v>7812</v>
      </c>
      <c r="U802" t="s">
        <v>5548</v>
      </c>
      <c r="V802" t="s">
        <v>8090</v>
      </c>
      <c r="W802" t="str">
        <f t="shared" si="76"/>
        <v>Sanitet  |  Gruppe 68-69 Køkkenvaske m.v.  |  Køkkenvaske</v>
      </c>
      <c r="X802" t="str">
        <f t="shared" si="77"/>
        <v>c3,68_69,NavLev3_147</v>
      </c>
      <c r="Y802">
        <v>801</v>
      </c>
    </row>
    <row r="803" spans="1:25" x14ac:dyDescent="0.2">
      <c r="A803">
        <v>3</v>
      </c>
      <c r="B803" t="s">
        <v>38</v>
      </c>
      <c r="C803" t="s">
        <v>7812</v>
      </c>
      <c r="D803">
        <v>0</v>
      </c>
      <c r="E803" t="s">
        <v>4063</v>
      </c>
      <c r="F803" t="s">
        <v>8084</v>
      </c>
      <c r="G803">
        <v>2</v>
      </c>
      <c r="H803" t="s">
        <v>8085</v>
      </c>
      <c r="I803" t="s">
        <v>8086</v>
      </c>
      <c r="J803">
        <v>0</v>
      </c>
      <c r="K803" s="73" t="s">
        <v>8111</v>
      </c>
      <c r="L803" t="s">
        <v>8112</v>
      </c>
      <c r="M803" t="str">
        <f t="shared" si="72"/>
        <v>682110</v>
      </c>
      <c r="N803" t="str">
        <f t="shared" si="73"/>
        <v>682399</v>
      </c>
      <c r="O803" s="76" t="str">
        <f t="shared" si="74"/>
        <v>682110000</v>
      </c>
      <c r="P803" s="76" t="str">
        <f t="shared" si="75"/>
        <v>682399999</v>
      </c>
      <c r="Q803" t="s">
        <v>5540</v>
      </c>
      <c r="R803" t="s">
        <v>5547</v>
      </c>
      <c r="S803" t="s">
        <v>8089</v>
      </c>
      <c r="T803" t="s">
        <v>7812</v>
      </c>
      <c r="U803" t="s">
        <v>5548</v>
      </c>
      <c r="V803" t="s">
        <v>8090</v>
      </c>
      <c r="W803" t="str">
        <f t="shared" si="76"/>
        <v>Sanitet  |  Gruppe 68-69 Køkkenvaske m.v.  |  Køkkenvaske</v>
      </c>
      <c r="X803" t="str">
        <f t="shared" si="77"/>
        <v>c3,68_69,NavLev3_147</v>
      </c>
      <c r="Y803">
        <v>802</v>
      </c>
    </row>
    <row r="804" spans="1:25" x14ac:dyDescent="0.2">
      <c r="A804">
        <v>3</v>
      </c>
      <c r="B804" t="s">
        <v>38</v>
      </c>
      <c r="C804" t="s">
        <v>7812</v>
      </c>
      <c r="D804">
        <v>0</v>
      </c>
      <c r="E804" t="s">
        <v>4063</v>
      </c>
      <c r="F804" t="s">
        <v>8084</v>
      </c>
      <c r="G804">
        <v>2</v>
      </c>
      <c r="H804" t="s">
        <v>8113</v>
      </c>
      <c r="I804" t="s">
        <v>8114</v>
      </c>
      <c r="J804">
        <v>0</v>
      </c>
      <c r="K804" s="73" t="s">
        <v>8115</v>
      </c>
      <c r="L804" t="s">
        <v>8116</v>
      </c>
      <c r="M804" t="str">
        <f t="shared" si="72"/>
        <v>682400</v>
      </c>
      <c r="N804" t="str">
        <f t="shared" si="73"/>
        <v>682539</v>
      </c>
      <c r="O804" s="76" t="str">
        <f t="shared" si="74"/>
        <v>682400000</v>
      </c>
      <c r="P804" s="76" t="str">
        <f t="shared" si="75"/>
        <v>682539999</v>
      </c>
      <c r="Q804" t="s">
        <v>5540</v>
      </c>
      <c r="R804" t="s">
        <v>5547</v>
      </c>
      <c r="S804" t="s">
        <v>8089</v>
      </c>
      <c r="T804" t="s">
        <v>7812</v>
      </c>
      <c r="U804" t="s">
        <v>5548</v>
      </c>
      <c r="V804" t="s">
        <v>8090</v>
      </c>
      <c r="W804" t="str">
        <f t="shared" si="76"/>
        <v>Sanitet  |  Gruppe 68-69 Køkkenvaske m.v.  |  Køkkenvaske</v>
      </c>
      <c r="X804" t="str">
        <f t="shared" si="77"/>
        <v>c3,68_69,NavLev3_147</v>
      </c>
      <c r="Y804">
        <v>803</v>
      </c>
    </row>
    <row r="805" spans="1:25" x14ac:dyDescent="0.2">
      <c r="A805">
        <v>3</v>
      </c>
      <c r="B805" t="s">
        <v>38</v>
      </c>
      <c r="C805" t="s">
        <v>7812</v>
      </c>
      <c r="D805">
        <v>0</v>
      </c>
      <c r="E805" t="s">
        <v>4063</v>
      </c>
      <c r="F805" t="s">
        <v>8084</v>
      </c>
      <c r="G805">
        <v>2</v>
      </c>
      <c r="H805" t="s">
        <v>8113</v>
      </c>
      <c r="I805" t="s">
        <v>8114</v>
      </c>
      <c r="J805">
        <v>0</v>
      </c>
      <c r="K805" s="73" t="s">
        <v>8117</v>
      </c>
      <c r="L805" t="s">
        <v>8118</v>
      </c>
      <c r="M805" t="str">
        <f t="shared" si="72"/>
        <v>682541</v>
      </c>
      <c r="N805" t="str">
        <f t="shared" si="73"/>
        <v>682783</v>
      </c>
      <c r="O805" s="76" t="str">
        <f t="shared" si="74"/>
        <v>682541000</v>
      </c>
      <c r="P805" s="76" t="str">
        <f t="shared" si="75"/>
        <v>682783999</v>
      </c>
      <c r="Q805" t="s">
        <v>5540</v>
      </c>
      <c r="R805" t="s">
        <v>5547</v>
      </c>
      <c r="S805" t="s">
        <v>8089</v>
      </c>
      <c r="T805" t="s">
        <v>7812</v>
      </c>
      <c r="U805" t="s">
        <v>5548</v>
      </c>
      <c r="V805" t="s">
        <v>8090</v>
      </c>
      <c r="W805" t="str">
        <f t="shared" si="76"/>
        <v>Sanitet  |  Gruppe 68-69 Køkkenvaske m.v.  |  Køkkenvaske</v>
      </c>
      <c r="X805" t="str">
        <f t="shared" si="77"/>
        <v>c3,68_69,NavLev3_147</v>
      </c>
      <c r="Y805">
        <v>804</v>
      </c>
    </row>
    <row r="806" spans="1:25" x14ac:dyDescent="0.2">
      <c r="A806">
        <v>3</v>
      </c>
      <c r="B806" t="s">
        <v>38</v>
      </c>
      <c r="C806" t="s">
        <v>7812</v>
      </c>
      <c r="D806">
        <v>0</v>
      </c>
      <c r="E806" t="s">
        <v>4063</v>
      </c>
      <c r="F806" t="s">
        <v>8084</v>
      </c>
      <c r="G806">
        <v>2</v>
      </c>
      <c r="H806" t="s">
        <v>8113</v>
      </c>
      <c r="I806" t="s">
        <v>8114</v>
      </c>
      <c r="J806">
        <v>0</v>
      </c>
      <c r="K806" s="73" t="s">
        <v>8119</v>
      </c>
      <c r="L806" t="s">
        <v>8120</v>
      </c>
      <c r="M806" t="str">
        <f t="shared" si="72"/>
        <v>682788</v>
      </c>
      <c r="N806" t="str">
        <f t="shared" si="73"/>
        <v>683115</v>
      </c>
      <c r="O806" s="76" t="str">
        <f t="shared" si="74"/>
        <v>682788000</v>
      </c>
      <c r="P806" s="76" t="str">
        <f t="shared" si="75"/>
        <v>683115999</v>
      </c>
      <c r="Q806" t="s">
        <v>5540</v>
      </c>
      <c r="R806" t="s">
        <v>5547</v>
      </c>
      <c r="S806" t="s">
        <v>8089</v>
      </c>
      <c r="T806" t="s">
        <v>7812</v>
      </c>
      <c r="U806" t="s">
        <v>5548</v>
      </c>
      <c r="V806" t="s">
        <v>8090</v>
      </c>
      <c r="W806" t="str">
        <f t="shared" si="76"/>
        <v>Sanitet  |  Gruppe 68-69 Køkkenvaske m.v.  |  Køkkenvaske</v>
      </c>
      <c r="X806" t="str">
        <f t="shared" si="77"/>
        <v>c3,68_69,NavLev3_147</v>
      </c>
      <c r="Y806">
        <v>805</v>
      </c>
    </row>
    <row r="807" spans="1:25" x14ac:dyDescent="0.2">
      <c r="A807">
        <v>3</v>
      </c>
      <c r="B807" t="s">
        <v>38</v>
      </c>
      <c r="C807" t="s">
        <v>7812</v>
      </c>
      <c r="D807">
        <v>0</v>
      </c>
      <c r="E807" t="s">
        <v>4063</v>
      </c>
      <c r="F807" t="s">
        <v>8084</v>
      </c>
      <c r="G807">
        <v>2</v>
      </c>
      <c r="H807" t="s">
        <v>8121</v>
      </c>
      <c r="I807" t="s">
        <v>8122</v>
      </c>
      <c r="J807">
        <v>0</v>
      </c>
      <c r="K807" s="73" t="s">
        <v>8123</v>
      </c>
      <c r="L807" t="s">
        <v>8124</v>
      </c>
      <c r="M807" t="str">
        <f t="shared" si="72"/>
        <v>684100</v>
      </c>
      <c r="N807" t="str">
        <f t="shared" si="73"/>
        <v>684199</v>
      </c>
      <c r="O807" s="76" t="str">
        <f t="shared" si="74"/>
        <v>684100000</v>
      </c>
      <c r="P807" s="76" t="str">
        <f t="shared" si="75"/>
        <v>684199999</v>
      </c>
      <c r="Q807" t="s">
        <v>5540</v>
      </c>
      <c r="R807" t="s">
        <v>5547</v>
      </c>
      <c r="S807" t="s">
        <v>8125</v>
      </c>
      <c r="T807" t="s">
        <v>7812</v>
      </c>
      <c r="U807" t="s">
        <v>5548</v>
      </c>
      <c r="V807" t="s">
        <v>8126</v>
      </c>
      <c r="W807" t="str">
        <f t="shared" si="76"/>
        <v>Sanitet  |  Gruppe 68-69 Køkkenvaske m.v.  |  Køkkenkværne og affaldssystemer</v>
      </c>
      <c r="X807" t="str">
        <f t="shared" si="77"/>
        <v>c3,68_69,NavLev3_148</v>
      </c>
      <c r="Y807">
        <v>806</v>
      </c>
    </row>
    <row r="808" spans="1:25" x14ac:dyDescent="0.2">
      <c r="A808">
        <v>3</v>
      </c>
      <c r="B808" t="s">
        <v>38</v>
      </c>
      <c r="C808" t="s">
        <v>7812</v>
      </c>
      <c r="D808">
        <v>0</v>
      </c>
      <c r="E808" t="s">
        <v>4063</v>
      </c>
      <c r="F808" t="s">
        <v>8084</v>
      </c>
      <c r="G808">
        <v>2</v>
      </c>
      <c r="H808" t="s">
        <v>8127</v>
      </c>
      <c r="I808" t="s">
        <v>8128</v>
      </c>
      <c r="J808">
        <v>0</v>
      </c>
      <c r="K808" s="73" t="s">
        <v>8129</v>
      </c>
      <c r="L808" t="s">
        <v>8130</v>
      </c>
      <c r="M808" t="str">
        <f t="shared" si="72"/>
        <v>685500</v>
      </c>
      <c r="N808" t="str">
        <f t="shared" si="73"/>
        <v>685799</v>
      </c>
      <c r="O808" s="76" t="str">
        <f t="shared" si="74"/>
        <v>685500000</v>
      </c>
      <c r="P808" s="76" t="str">
        <f t="shared" si="75"/>
        <v>685799999</v>
      </c>
      <c r="Q808" t="s">
        <v>5540</v>
      </c>
      <c r="R808" t="s">
        <v>5547</v>
      </c>
      <c r="S808" t="s">
        <v>8131</v>
      </c>
      <c r="T808" t="s">
        <v>7812</v>
      </c>
      <c r="U808" t="s">
        <v>5548</v>
      </c>
      <c r="V808" t="s">
        <v>8132</v>
      </c>
      <c r="W808" t="str">
        <f t="shared" si="76"/>
        <v>Sanitet  |  Gruppe 68-69 Køkkenvaske m.v.  |  Køkkenborde</v>
      </c>
      <c r="X808" t="str">
        <f t="shared" si="77"/>
        <v>c3,68_69,NavLev3_149</v>
      </c>
      <c r="Y808">
        <v>807</v>
      </c>
    </row>
    <row r="809" spans="1:25" x14ac:dyDescent="0.2">
      <c r="A809" s="81">
        <v>3</v>
      </c>
      <c r="B809" s="81" t="s">
        <v>38</v>
      </c>
      <c r="C809" s="81" t="s">
        <v>7812</v>
      </c>
      <c r="D809" s="81">
        <v>0</v>
      </c>
      <c r="E809" s="81" t="s">
        <v>4063</v>
      </c>
      <c r="F809" s="81" t="s">
        <v>8084</v>
      </c>
      <c r="G809" s="81">
        <v>2</v>
      </c>
      <c r="H809" s="83">
        <v>68796979</v>
      </c>
      <c r="I809" s="81" t="s">
        <v>8984</v>
      </c>
      <c r="J809" s="81">
        <v>0</v>
      </c>
      <c r="K809" s="82" t="s">
        <v>8985</v>
      </c>
      <c r="L809" s="81" t="s">
        <v>8986</v>
      </c>
      <c r="M809" s="81" t="str">
        <f t="shared" si="72"/>
        <v>687999</v>
      </c>
      <c r="N809" s="81" t="str">
        <f t="shared" si="73"/>
        <v>687999</v>
      </c>
      <c r="O809" s="82" t="str">
        <f t="shared" si="74"/>
        <v>687999000</v>
      </c>
      <c r="P809" s="82" t="str">
        <f t="shared" si="75"/>
        <v>687999999</v>
      </c>
      <c r="Q809" s="81" t="s">
        <v>5540</v>
      </c>
      <c r="R809" s="81" t="s">
        <v>5547</v>
      </c>
      <c r="S809" s="81" t="s">
        <v>8131</v>
      </c>
      <c r="T809" s="81" t="s">
        <v>7812</v>
      </c>
      <c r="U809" s="81" t="s">
        <v>5548</v>
      </c>
      <c r="V809" s="81" t="s">
        <v>8132</v>
      </c>
      <c r="W809" s="81" t="str">
        <f t="shared" si="76"/>
        <v>Sanitet  |  Gruppe 68-69 Køkkenvaske m.v.  |  Køkkenborde</v>
      </c>
      <c r="X809" s="81" t="str">
        <f t="shared" si="77"/>
        <v>c3,68_69,NavLev3_149</v>
      </c>
      <c r="Y809">
        <v>808</v>
      </c>
    </row>
    <row r="810" spans="1:25" x14ac:dyDescent="0.2">
      <c r="A810">
        <v>3</v>
      </c>
      <c r="B810" t="s">
        <v>38</v>
      </c>
      <c r="C810" t="s">
        <v>7812</v>
      </c>
      <c r="D810">
        <v>0</v>
      </c>
      <c r="E810" t="s">
        <v>4063</v>
      </c>
      <c r="F810" t="s">
        <v>8084</v>
      </c>
      <c r="G810">
        <v>2</v>
      </c>
      <c r="H810" t="s">
        <v>8127</v>
      </c>
      <c r="I810" t="s">
        <v>8128</v>
      </c>
      <c r="J810">
        <v>0</v>
      </c>
      <c r="K810" s="73" t="s">
        <v>8133</v>
      </c>
      <c r="L810" t="s">
        <v>8134</v>
      </c>
      <c r="M810" t="str">
        <f t="shared" si="72"/>
        <v>686500</v>
      </c>
      <c r="N810" t="str">
        <f t="shared" si="73"/>
        <v>686699</v>
      </c>
      <c r="O810" s="76" t="str">
        <f t="shared" si="74"/>
        <v>686500000</v>
      </c>
      <c r="P810" s="76" t="str">
        <f t="shared" si="75"/>
        <v>686699999</v>
      </c>
      <c r="Q810" t="s">
        <v>5540</v>
      </c>
      <c r="R810" t="s">
        <v>5547</v>
      </c>
      <c r="S810" t="s">
        <v>8131</v>
      </c>
      <c r="T810" t="s">
        <v>7812</v>
      </c>
      <c r="U810" t="s">
        <v>5548</v>
      </c>
      <c r="V810" t="s">
        <v>8132</v>
      </c>
      <c r="W810" t="str">
        <f t="shared" si="76"/>
        <v>Sanitet  |  Gruppe 68-69 Køkkenvaske m.v.  |  Køkkenborde</v>
      </c>
      <c r="X810" t="str">
        <f t="shared" si="77"/>
        <v>c3,68_69,NavLev3_149</v>
      </c>
      <c r="Y810">
        <v>809</v>
      </c>
    </row>
    <row r="811" spans="1:25" x14ac:dyDescent="0.2">
      <c r="A811">
        <v>3</v>
      </c>
      <c r="B811" t="s">
        <v>38</v>
      </c>
      <c r="C811" t="s">
        <v>7812</v>
      </c>
      <c r="D811">
        <v>0</v>
      </c>
      <c r="E811" t="s">
        <v>4063</v>
      </c>
      <c r="F811" t="s">
        <v>8084</v>
      </c>
      <c r="G811">
        <v>2</v>
      </c>
      <c r="H811" t="s">
        <v>8127</v>
      </c>
      <c r="I811" t="s">
        <v>8128</v>
      </c>
      <c r="J811">
        <v>0</v>
      </c>
      <c r="K811" s="73" t="s">
        <v>8135</v>
      </c>
      <c r="L811" t="s">
        <v>8136</v>
      </c>
      <c r="M811" t="str">
        <f t="shared" si="72"/>
        <v>686700</v>
      </c>
      <c r="N811" t="str">
        <f t="shared" si="73"/>
        <v>686899</v>
      </c>
      <c r="O811" s="76" t="str">
        <f t="shared" si="74"/>
        <v>686700000</v>
      </c>
      <c r="P811" s="76" t="str">
        <f t="shared" si="75"/>
        <v>686899999</v>
      </c>
      <c r="Q811" t="s">
        <v>5540</v>
      </c>
      <c r="R811" t="s">
        <v>5547</v>
      </c>
      <c r="S811" t="s">
        <v>8131</v>
      </c>
      <c r="T811" t="s">
        <v>7812</v>
      </c>
      <c r="U811" t="s">
        <v>5548</v>
      </c>
      <c r="V811" t="s">
        <v>8132</v>
      </c>
      <c r="W811" t="str">
        <f t="shared" si="76"/>
        <v>Sanitet  |  Gruppe 68-69 Køkkenvaske m.v.  |  Køkkenborde</v>
      </c>
      <c r="X811" t="str">
        <f t="shared" si="77"/>
        <v>c3,68_69,NavLev3_149</v>
      </c>
      <c r="Y811">
        <v>810</v>
      </c>
    </row>
    <row r="812" spans="1:25" x14ac:dyDescent="0.2">
      <c r="A812">
        <v>3</v>
      </c>
      <c r="B812" t="s">
        <v>38</v>
      </c>
      <c r="C812" t="s">
        <v>7812</v>
      </c>
      <c r="D812">
        <v>0</v>
      </c>
      <c r="E812" t="s">
        <v>4063</v>
      </c>
      <c r="F812" t="s">
        <v>8084</v>
      </c>
      <c r="G812">
        <v>2</v>
      </c>
      <c r="H812" t="s">
        <v>8137</v>
      </c>
      <c r="I812" t="s">
        <v>8138</v>
      </c>
      <c r="J812">
        <v>0</v>
      </c>
      <c r="K812" s="73" t="s">
        <v>8139</v>
      </c>
      <c r="L812" t="s">
        <v>8140</v>
      </c>
      <c r="M812" t="str">
        <f t="shared" si="72"/>
        <v>686901</v>
      </c>
      <c r="N812" t="str">
        <f t="shared" si="73"/>
        <v>686977</v>
      </c>
      <c r="O812" s="76" t="str">
        <f t="shared" si="74"/>
        <v>686901000</v>
      </c>
      <c r="P812" s="76" t="str">
        <f t="shared" si="75"/>
        <v>686977999</v>
      </c>
      <c r="Q812" t="s">
        <v>5540</v>
      </c>
      <c r="R812" t="s">
        <v>5547</v>
      </c>
      <c r="S812" t="s">
        <v>8089</v>
      </c>
      <c r="T812" t="s">
        <v>7812</v>
      </c>
      <c r="U812" t="s">
        <v>5548</v>
      </c>
      <c r="V812" t="s">
        <v>8090</v>
      </c>
      <c r="W812" t="str">
        <f t="shared" si="76"/>
        <v>Sanitet  |  Gruppe 68-69 Køkkenvaske m.v.  |  Køkkenvaske</v>
      </c>
      <c r="X812" t="str">
        <f t="shared" si="77"/>
        <v>c3,68_69,NavLev3_147</v>
      </c>
      <c r="Y812">
        <v>811</v>
      </c>
    </row>
    <row r="813" spans="1:25" x14ac:dyDescent="0.2">
      <c r="A813">
        <v>3</v>
      </c>
      <c r="B813" t="s">
        <v>38</v>
      </c>
      <c r="C813" t="s">
        <v>7812</v>
      </c>
      <c r="D813">
        <v>0</v>
      </c>
      <c r="E813" t="s">
        <v>4063</v>
      </c>
      <c r="F813" t="s">
        <v>8084</v>
      </c>
      <c r="G813">
        <v>2</v>
      </c>
      <c r="H813" t="s">
        <v>8141</v>
      </c>
      <c r="I813" t="s">
        <v>8142</v>
      </c>
      <c r="J813">
        <v>0</v>
      </c>
      <c r="K813" s="73" t="s">
        <v>8143</v>
      </c>
      <c r="L813" t="s">
        <v>8144</v>
      </c>
      <c r="M813" t="str">
        <f t="shared" si="72"/>
        <v>687009</v>
      </c>
      <c r="N813" t="str">
        <f t="shared" si="73"/>
        <v>687077</v>
      </c>
      <c r="O813" s="76" t="str">
        <f t="shared" si="74"/>
        <v>687009000</v>
      </c>
      <c r="P813" s="76" t="str">
        <f t="shared" si="75"/>
        <v>687077999</v>
      </c>
      <c r="Q813" t="s">
        <v>5540</v>
      </c>
      <c r="R813" t="s">
        <v>5547</v>
      </c>
      <c r="S813" t="s">
        <v>8145</v>
      </c>
      <c r="T813" t="s">
        <v>7812</v>
      </c>
      <c r="U813" t="s">
        <v>5548</v>
      </c>
      <c r="V813" t="s">
        <v>8146</v>
      </c>
      <c r="W813" t="str">
        <f t="shared" si="76"/>
        <v>Sanitet  |  Gruppe 68-69 Køkkenvaske m.v.  |  Vaskeborde</v>
      </c>
      <c r="X813" t="str">
        <f t="shared" si="77"/>
        <v>c3,68_69,NavLev3_150</v>
      </c>
      <c r="Y813">
        <v>812</v>
      </c>
    </row>
    <row r="814" spans="1:25" x14ac:dyDescent="0.2">
      <c r="A814">
        <v>3</v>
      </c>
      <c r="B814" t="s">
        <v>38</v>
      </c>
      <c r="C814" t="s">
        <v>7812</v>
      </c>
      <c r="D814">
        <v>0</v>
      </c>
      <c r="E814" t="s">
        <v>4063</v>
      </c>
      <c r="F814" t="s">
        <v>8084</v>
      </c>
      <c r="G814">
        <v>2</v>
      </c>
      <c r="H814" t="s">
        <v>8147</v>
      </c>
      <c r="I814" t="s">
        <v>8148</v>
      </c>
      <c r="J814">
        <v>0</v>
      </c>
      <c r="K814" s="73" t="s">
        <v>8149</v>
      </c>
      <c r="L814" t="s">
        <v>8150</v>
      </c>
      <c r="M814" t="str">
        <f t="shared" si="72"/>
        <v>687100</v>
      </c>
      <c r="N814" t="str">
        <f t="shared" si="73"/>
        <v>687283</v>
      </c>
      <c r="O814" s="76" t="str">
        <f t="shared" si="74"/>
        <v>687100000</v>
      </c>
      <c r="P814" s="76" t="str">
        <f t="shared" si="75"/>
        <v>687283999</v>
      </c>
      <c r="Q814" t="s">
        <v>5540</v>
      </c>
      <c r="R814" t="s">
        <v>5547</v>
      </c>
      <c r="S814" t="s">
        <v>8151</v>
      </c>
      <c r="T814" t="s">
        <v>7812</v>
      </c>
      <c r="U814" t="s">
        <v>5548</v>
      </c>
      <c r="V814" t="s">
        <v>8152</v>
      </c>
      <c r="W814" t="str">
        <f t="shared" si="76"/>
        <v>Sanitet  |  Gruppe 68-69 Køkkenvaske m.v.  |  Vaskekar og skyllekar</v>
      </c>
      <c r="X814" t="str">
        <f t="shared" si="77"/>
        <v>c3,68_69,NavLev3_151</v>
      </c>
      <c r="Y814">
        <v>813</v>
      </c>
    </row>
    <row r="815" spans="1:25" x14ac:dyDescent="0.2">
      <c r="A815">
        <v>3</v>
      </c>
      <c r="B815" t="s">
        <v>38</v>
      </c>
      <c r="C815" t="s">
        <v>7812</v>
      </c>
      <c r="D815">
        <v>0</v>
      </c>
      <c r="E815" t="s">
        <v>4063</v>
      </c>
      <c r="F815" t="s">
        <v>8084</v>
      </c>
      <c r="G815">
        <v>2</v>
      </c>
      <c r="H815" t="s">
        <v>8153</v>
      </c>
      <c r="I815" t="s">
        <v>8154</v>
      </c>
      <c r="J815">
        <v>0</v>
      </c>
      <c r="K815" s="73" t="s">
        <v>8155</v>
      </c>
      <c r="L815" t="s">
        <v>8156</v>
      </c>
      <c r="M815" t="str">
        <f t="shared" si="72"/>
        <v>687300</v>
      </c>
      <c r="N815" t="str">
        <f t="shared" si="73"/>
        <v>687399</v>
      </c>
      <c r="O815" s="76" t="str">
        <f t="shared" si="74"/>
        <v>687300000</v>
      </c>
      <c r="P815" s="76" t="str">
        <f t="shared" si="75"/>
        <v>687399999</v>
      </c>
      <c r="Q815" t="s">
        <v>5540</v>
      </c>
      <c r="R815" t="s">
        <v>5547</v>
      </c>
      <c r="S815" t="s">
        <v>8151</v>
      </c>
      <c r="T815" t="s">
        <v>7812</v>
      </c>
      <c r="U815" t="s">
        <v>5548</v>
      </c>
      <c r="V815" t="s">
        <v>8152</v>
      </c>
      <c r="W815" t="str">
        <f t="shared" si="76"/>
        <v>Sanitet  |  Gruppe 68-69 Køkkenvaske m.v.  |  Vaskekar og skyllekar</v>
      </c>
      <c r="X815" t="str">
        <f t="shared" si="77"/>
        <v>c3,68_69,NavLev3_151</v>
      </c>
      <c r="Y815">
        <v>814</v>
      </c>
    </row>
    <row r="816" spans="1:25" x14ac:dyDescent="0.2">
      <c r="A816">
        <v>3</v>
      </c>
      <c r="B816" t="s">
        <v>38</v>
      </c>
      <c r="C816" t="s">
        <v>7812</v>
      </c>
      <c r="D816">
        <v>0</v>
      </c>
      <c r="E816" t="s">
        <v>4063</v>
      </c>
      <c r="F816" t="s">
        <v>8084</v>
      </c>
      <c r="G816">
        <v>2</v>
      </c>
      <c r="H816" t="s">
        <v>8153</v>
      </c>
      <c r="I816" t="s">
        <v>8154</v>
      </c>
      <c r="J816">
        <v>0</v>
      </c>
      <c r="K816" s="73" t="s">
        <v>8157</v>
      </c>
      <c r="L816" t="s">
        <v>8158</v>
      </c>
      <c r="M816" t="str">
        <f t="shared" si="72"/>
        <v>687500</v>
      </c>
      <c r="N816" t="str">
        <f t="shared" si="73"/>
        <v>687599</v>
      </c>
      <c r="O816" s="76" t="str">
        <f t="shared" si="74"/>
        <v>687500000</v>
      </c>
      <c r="P816" s="76" t="str">
        <f t="shared" si="75"/>
        <v>687599999</v>
      </c>
      <c r="Q816" t="s">
        <v>5540</v>
      </c>
      <c r="R816" t="s">
        <v>5547</v>
      </c>
      <c r="S816" t="s">
        <v>8151</v>
      </c>
      <c r="T816" t="s">
        <v>7812</v>
      </c>
      <c r="U816" t="s">
        <v>5548</v>
      </c>
      <c r="V816" t="s">
        <v>8152</v>
      </c>
      <c r="W816" t="str">
        <f t="shared" si="76"/>
        <v>Sanitet  |  Gruppe 68-69 Køkkenvaske m.v.  |  Vaskekar og skyllekar</v>
      </c>
      <c r="X816" t="str">
        <f t="shared" si="77"/>
        <v>c3,68_69,NavLev3_151</v>
      </c>
      <c r="Y816">
        <v>815</v>
      </c>
    </row>
    <row r="817" spans="1:25" x14ac:dyDescent="0.2">
      <c r="A817">
        <v>3</v>
      </c>
      <c r="B817" t="s">
        <v>38</v>
      </c>
      <c r="C817" t="s">
        <v>7812</v>
      </c>
      <c r="D817">
        <v>0</v>
      </c>
      <c r="E817" t="s">
        <v>4063</v>
      </c>
      <c r="F817" t="s">
        <v>8084</v>
      </c>
      <c r="G817">
        <v>2</v>
      </c>
      <c r="H817" t="s">
        <v>8159</v>
      </c>
      <c r="I817" t="s">
        <v>8160</v>
      </c>
      <c r="J817">
        <v>0</v>
      </c>
      <c r="K817" s="73" t="s">
        <v>8161</v>
      </c>
      <c r="L817" t="s">
        <v>8162</v>
      </c>
      <c r="M817" t="str">
        <f t="shared" si="72"/>
        <v>688100</v>
      </c>
      <c r="N817" t="str">
        <f t="shared" si="73"/>
        <v>688299</v>
      </c>
      <c r="O817" s="76" t="str">
        <f t="shared" si="74"/>
        <v>688100000</v>
      </c>
      <c r="P817" s="76" t="str">
        <f t="shared" si="75"/>
        <v>688299999</v>
      </c>
      <c r="Q817" t="s">
        <v>5540</v>
      </c>
      <c r="R817" t="s">
        <v>5547</v>
      </c>
      <c r="S817" t="s">
        <v>8163</v>
      </c>
      <c r="T817" t="s">
        <v>7812</v>
      </c>
      <c r="U817" t="s">
        <v>5548</v>
      </c>
      <c r="V817" t="s">
        <v>8164</v>
      </c>
      <c r="W817" t="str">
        <f t="shared" si="76"/>
        <v>Sanitet  |  Gruppe 68-69 Køkkenvaske m.v.  |  Minikøkkener</v>
      </c>
      <c r="X817" t="str">
        <f t="shared" si="77"/>
        <v>c3,68_69,NavLev3_152</v>
      </c>
      <c r="Y817">
        <v>816</v>
      </c>
    </row>
    <row r="818" spans="1:25" x14ac:dyDescent="0.2">
      <c r="A818">
        <v>3</v>
      </c>
      <c r="B818" t="s">
        <v>38</v>
      </c>
      <c r="C818" t="s">
        <v>7812</v>
      </c>
      <c r="D818">
        <v>0</v>
      </c>
      <c r="E818" t="s">
        <v>4063</v>
      </c>
      <c r="F818" t="s">
        <v>8084</v>
      </c>
      <c r="G818">
        <v>2</v>
      </c>
      <c r="H818" t="s">
        <v>8165</v>
      </c>
      <c r="I818" t="s">
        <v>8166</v>
      </c>
      <c r="J818">
        <v>0</v>
      </c>
      <c r="K818" s="73" t="s">
        <v>8167</v>
      </c>
      <c r="L818" t="s">
        <v>8168</v>
      </c>
      <c r="M818" t="str">
        <f t="shared" si="72"/>
        <v>689100</v>
      </c>
      <c r="N818" t="str">
        <f t="shared" si="73"/>
        <v>689399</v>
      </c>
      <c r="O818" s="76" t="str">
        <f t="shared" si="74"/>
        <v>689100000</v>
      </c>
      <c r="P818" s="76" t="str">
        <f t="shared" si="75"/>
        <v>689399999</v>
      </c>
      <c r="Q818" t="s">
        <v>5540</v>
      </c>
      <c r="R818" t="s">
        <v>5547</v>
      </c>
      <c r="S818" t="s">
        <v>8089</v>
      </c>
      <c r="T818" t="s">
        <v>7812</v>
      </c>
      <c r="U818" t="s">
        <v>5548</v>
      </c>
      <c r="V818" t="s">
        <v>8090</v>
      </c>
      <c r="W818" t="str">
        <f t="shared" si="76"/>
        <v>Sanitet  |  Gruppe 68-69 Køkkenvaske m.v.  |  Køkkenvaske</v>
      </c>
      <c r="X818" t="str">
        <f t="shared" si="77"/>
        <v>c3,68_69,NavLev3_147</v>
      </c>
      <c r="Y818">
        <v>817</v>
      </c>
    </row>
    <row r="819" spans="1:25" x14ac:dyDescent="0.2">
      <c r="A819">
        <v>3</v>
      </c>
      <c r="B819" t="s">
        <v>38</v>
      </c>
      <c r="C819" t="s">
        <v>7812</v>
      </c>
      <c r="D819">
        <v>0</v>
      </c>
      <c r="E819" t="s">
        <v>4084</v>
      </c>
      <c r="F819" t="s">
        <v>8169</v>
      </c>
      <c r="G819">
        <v>2</v>
      </c>
      <c r="H819" t="s">
        <v>8170</v>
      </c>
      <c r="I819" t="s">
        <v>8171</v>
      </c>
      <c r="J819">
        <v>0</v>
      </c>
      <c r="K819" s="73" t="s">
        <v>8172</v>
      </c>
      <c r="L819" t="s">
        <v>8173</v>
      </c>
      <c r="M819" t="str">
        <f t="shared" si="72"/>
        <v>691009</v>
      </c>
      <c r="N819" t="str">
        <f t="shared" si="73"/>
        <v>691294</v>
      </c>
      <c r="O819" s="76" t="str">
        <f t="shared" si="74"/>
        <v>691009000</v>
      </c>
      <c r="P819" s="76" t="str">
        <f t="shared" si="75"/>
        <v>691294999</v>
      </c>
      <c r="Q819" t="s">
        <v>5540</v>
      </c>
      <c r="R819" t="s">
        <v>5547</v>
      </c>
      <c r="S819" t="s">
        <v>8174</v>
      </c>
      <c r="T819" t="s">
        <v>7812</v>
      </c>
      <c r="U819" t="s">
        <v>5548</v>
      </c>
      <c r="V819" t="s">
        <v>8175</v>
      </c>
      <c r="W819" t="str">
        <f t="shared" si="76"/>
        <v>Sanitet  |  Gruppe 68-69 Køkkenvaske m.v.  |  Laboratorievaske og -borde</v>
      </c>
      <c r="X819" t="str">
        <f t="shared" si="77"/>
        <v>c3,68_69,NavLev3_153</v>
      </c>
      <c r="Y819">
        <v>818</v>
      </c>
    </row>
    <row r="820" spans="1:25" x14ac:dyDescent="0.2">
      <c r="A820">
        <v>3</v>
      </c>
      <c r="B820" t="s">
        <v>38</v>
      </c>
      <c r="C820" t="s">
        <v>7812</v>
      </c>
      <c r="D820">
        <v>0</v>
      </c>
      <c r="E820" t="s">
        <v>4084</v>
      </c>
      <c r="F820" t="s">
        <v>8169</v>
      </c>
      <c r="G820">
        <v>2</v>
      </c>
      <c r="H820" t="s">
        <v>8170</v>
      </c>
      <c r="I820" t="s">
        <v>8171</v>
      </c>
      <c r="J820">
        <v>0</v>
      </c>
      <c r="K820" s="73" t="s">
        <v>8176</v>
      </c>
      <c r="L820" t="s">
        <v>8177</v>
      </c>
      <c r="M820" t="str">
        <f t="shared" si="72"/>
        <v>691310</v>
      </c>
      <c r="N820" t="str">
        <f t="shared" si="73"/>
        <v>691321</v>
      </c>
      <c r="O820" s="76" t="str">
        <f t="shared" si="74"/>
        <v>691310000</v>
      </c>
      <c r="P820" s="76" t="str">
        <f t="shared" si="75"/>
        <v>691321999</v>
      </c>
      <c r="Q820" t="s">
        <v>5540</v>
      </c>
      <c r="R820" t="s">
        <v>5547</v>
      </c>
      <c r="S820" t="s">
        <v>8174</v>
      </c>
      <c r="T820" t="s">
        <v>7812</v>
      </c>
      <c r="U820" t="s">
        <v>5548</v>
      </c>
      <c r="V820" t="s">
        <v>8175</v>
      </c>
      <c r="W820" t="str">
        <f t="shared" si="76"/>
        <v>Sanitet  |  Gruppe 68-69 Køkkenvaske m.v.  |  Laboratorievaske og -borde</v>
      </c>
      <c r="X820" t="str">
        <f t="shared" si="77"/>
        <v>c3,68_69,NavLev3_153</v>
      </c>
      <c r="Y820">
        <v>819</v>
      </c>
    </row>
    <row r="821" spans="1:25" x14ac:dyDescent="0.2">
      <c r="A821">
        <v>3</v>
      </c>
      <c r="B821" t="s">
        <v>38</v>
      </c>
      <c r="C821" t="s">
        <v>7812</v>
      </c>
      <c r="D821">
        <v>0</v>
      </c>
      <c r="E821" t="s">
        <v>4084</v>
      </c>
      <c r="F821" t="s">
        <v>8169</v>
      </c>
      <c r="G821">
        <v>2</v>
      </c>
      <c r="H821" t="s">
        <v>8170</v>
      </c>
      <c r="I821" t="s">
        <v>8171</v>
      </c>
      <c r="J821">
        <v>0</v>
      </c>
      <c r="K821" s="73" t="s">
        <v>8178</v>
      </c>
      <c r="L821" t="s">
        <v>8179</v>
      </c>
      <c r="M821" t="str">
        <f t="shared" si="72"/>
        <v>691570</v>
      </c>
      <c r="N821" t="str">
        <f t="shared" si="73"/>
        <v>691664</v>
      </c>
      <c r="O821" s="76" t="str">
        <f t="shared" si="74"/>
        <v>691570000</v>
      </c>
      <c r="P821" s="76" t="str">
        <f t="shared" si="75"/>
        <v>691664999</v>
      </c>
      <c r="Q821" t="s">
        <v>5540</v>
      </c>
      <c r="R821" t="s">
        <v>5547</v>
      </c>
      <c r="S821" t="s">
        <v>8174</v>
      </c>
      <c r="T821" t="s">
        <v>7812</v>
      </c>
      <c r="U821" t="s">
        <v>5548</v>
      </c>
      <c r="V821" t="s">
        <v>8175</v>
      </c>
      <c r="W821" t="str">
        <f t="shared" si="76"/>
        <v>Sanitet  |  Gruppe 68-69 Køkkenvaske m.v.  |  Laboratorievaske og -borde</v>
      </c>
      <c r="X821" t="str">
        <f t="shared" si="77"/>
        <v>c3,68_69,NavLev3_153</v>
      </c>
      <c r="Y821">
        <v>820</v>
      </c>
    </row>
    <row r="822" spans="1:25" x14ac:dyDescent="0.2">
      <c r="A822">
        <v>3</v>
      </c>
      <c r="B822" t="s">
        <v>38</v>
      </c>
      <c r="C822" t="s">
        <v>7812</v>
      </c>
      <c r="D822">
        <v>0</v>
      </c>
      <c r="E822" t="s">
        <v>4084</v>
      </c>
      <c r="F822" t="s">
        <v>8169</v>
      </c>
      <c r="G822">
        <v>2</v>
      </c>
      <c r="H822" t="s">
        <v>8170</v>
      </c>
      <c r="I822" t="s">
        <v>8171</v>
      </c>
      <c r="J822">
        <v>0</v>
      </c>
      <c r="K822" s="73" t="s">
        <v>8180</v>
      </c>
      <c r="L822" t="s">
        <v>8181</v>
      </c>
      <c r="M822" t="str">
        <f t="shared" si="72"/>
        <v>691802</v>
      </c>
      <c r="N822" t="str">
        <f t="shared" si="73"/>
        <v>692053</v>
      </c>
      <c r="O822" s="76" t="str">
        <f t="shared" si="74"/>
        <v>691802000</v>
      </c>
      <c r="P822" s="76" t="str">
        <f t="shared" si="75"/>
        <v>692053999</v>
      </c>
      <c r="Q822" t="s">
        <v>5540</v>
      </c>
      <c r="R822" t="s">
        <v>5547</v>
      </c>
      <c r="S822" t="s">
        <v>8174</v>
      </c>
      <c r="T822" t="s">
        <v>7812</v>
      </c>
      <c r="U822" t="s">
        <v>5548</v>
      </c>
      <c r="V822" t="s">
        <v>8175</v>
      </c>
      <c r="W822" t="str">
        <f t="shared" si="76"/>
        <v>Sanitet  |  Gruppe 68-69 Køkkenvaske m.v.  |  Laboratorievaske og -borde</v>
      </c>
      <c r="X822" t="str">
        <f t="shared" si="77"/>
        <v>c3,68_69,NavLev3_153</v>
      </c>
      <c r="Y822">
        <v>821</v>
      </c>
    </row>
    <row r="823" spans="1:25" x14ac:dyDescent="0.2">
      <c r="A823">
        <v>3</v>
      </c>
      <c r="B823" t="s">
        <v>38</v>
      </c>
      <c r="C823" t="s">
        <v>7812</v>
      </c>
      <c r="D823">
        <v>0</v>
      </c>
      <c r="E823" t="s">
        <v>4084</v>
      </c>
      <c r="F823" t="s">
        <v>8169</v>
      </c>
      <c r="G823">
        <v>2</v>
      </c>
      <c r="H823" t="s">
        <v>8170</v>
      </c>
      <c r="I823" t="s">
        <v>8171</v>
      </c>
      <c r="J823">
        <v>0</v>
      </c>
      <c r="K823" s="73" t="s">
        <v>8182</v>
      </c>
      <c r="L823" t="s">
        <v>8183</v>
      </c>
      <c r="M823" t="str">
        <f t="shared" si="72"/>
        <v>692175</v>
      </c>
      <c r="N823" t="str">
        <f t="shared" si="73"/>
        <v>692177</v>
      </c>
      <c r="O823" s="76" t="str">
        <f t="shared" si="74"/>
        <v>692175000</v>
      </c>
      <c r="P823" s="76" t="str">
        <f t="shared" si="75"/>
        <v>692177999</v>
      </c>
      <c r="Q823" t="s">
        <v>5540</v>
      </c>
      <c r="R823" t="s">
        <v>5547</v>
      </c>
      <c r="S823" t="s">
        <v>8174</v>
      </c>
      <c r="T823" t="s">
        <v>7812</v>
      </c>
      <c r="U823" t="s">
        <v>5548</v>
      </c>
      <c r="V823" t="s">
        <v>8175</v>
      </c>
      <c r="W823" t="str">
        <f t="shared" si="76"/>
        <v>Sanitet  |  Gruppe 68-69 Køkkenvaske m.v.  |  Laboratorievaske og -borde</v>
      </c>
      <c r="X823" t="str">
        <f t="shared" si="77"/>
        <v>c3,68_69,NavLev3_153</v>
      </c>
      <c r="Y823">
        <v>822</v>
      </c>
    </row>
    <row r="824" spans="1:25" x14ac:dyDescent="0.2">
      <c r="A824">
        <v>3</v>
      </c>
      <c r="B824" t="s">
        <v>38</v>
      </c>
      <c r="C824" t="s">
        <v>7812</v>
      </c>
      <c r="D824">
        <v>0</v>
      </c>
      <c r="E824" t="s">
        <v>4084</v>
      </c>
      <c r="F824" t="s">
        <v>8169</v>
      </c>
      <c r="G824">
        <v>2</v>
      </c>
      <c r="H824" t="s">
        <v>8184</v>
      </c>
      <c r="I824" t="s">
        <v>8185</v>
      </c>
      <c r="J824">
        <v>0</v>
      </c>
      <c r="K824" s="73" t="s">
        <v>8186</v>
      </c>
      <c r="L824" t="s">
        <v>8187</v>
      </c>
      <c r="M824" t="str">
        <f t="shared" si="72"/>
        <v>692624</v>
      </c>
      <c r="N824" t="str">
        <f t="shared" si="73"/>
        <v>692676</v>
      </c>
      <c r="O824" s="76" t="str">
        <f t="shared" si="74"/>
        <v>692624000</v>
      </c>
      <c r="P824" s="76" t="str">
        <f t="shared" si="75"/>
        <v>692676999</v>
      </c>
      <c r="Q824" t="s">
        <v>5540</v>
      </c>
      <c r="R824" t="s">
        <v>5547</v>
      </c>
      <c r="S824" t="s">
        <v>8188</v>
      </c>
      <c r="T824" t="s">
        <v>7812</v>
      </c>
      <c r="U824" t="s">
        <v>5548</v>
      </c>
      <c r="V824" t="s">
        <v>8189</v>
      </c>
      <c r="W824" t="str">
        <f t="shared" si="76"/>
        <v>Sanitet  |  Gruppe 68-69 Køkkenvaske m.v.  |  Rengøringsvaske og udslagningsvaske</v>
      </c>
      <c r="X824" t="str">
        <f t="shared" si="77"/>
        <v>c3,68_69,NavLev3_154</v>
      </c>
      <c r="Y824">
        <v>823</v>
      </c>
    </row>
    <row r="825" spans="1:25" x14ac:dyDescent="0.2">
      <c r="A825">
        <v>3</v>
      </c>
      <c r="B825" t="s">
        <v>38</v>
      </c>
      <c r="C825" t="s">
        <v>7812</v>
      </c>
      <c r="D825">
        <v>0</v>
      </c>
      <c r="E825" t="s">
        <v>4084</v>
      </c>
      <c r="F825" t="s">
        <v>8169</v>
      </c>
      <c r="G825">
        <v>2</v>
      </c>
      <c r="H825" t="s">
        <v>8184</v>
      </c>
      <c r="I825" t="s">
        <v>8185</v>
      </c>
      <c r="J825">
        <v>0</v>
      </c>
      <c r="K825" s="73" t="s">
        <v>8190</v>
      </c>
      <c r="L825" t="s">
        <v>8191</v>
      </c>
      <c r="M825" t="str">
        <f t="shared" si="72"/>
        <v>692732</v>
      </c>
      <c r="N825" t="str">
        <f t="shared" si="73"/>
        <v>692738</v>
      </c>
      <c r="O825" s="76" t="str">
        <f t="shared" si="74"/>
        <v>692732000</v>
      </c>
      <c r="P825" s="76" t="str">
        <f t="shared" si="75"/>
        <v>692738999</v>
      </c>
      <c r="Q825" t="s">
        <v>5540</v>
      </c>
      <c r="R825" t="s">
        <v>5547</v>
      </c>
      <c r="S825" t="s">
        <v>8188</v>
      </c>
      <c r="T825" t="s">
        <v>7812</v>
      </c>
      <c r="U825" t="s">
        <v>5548</v>
      </c>
      <c r="V825" t="s">
        <v>8189</v>
      </c>
      <c r="W825" t="str">
        <f t="shared" si="76"/>
        <v>Sanitet  |  Gruppe 68-69 Køkkenvaske m.v.  |  Rengøringsvaske og udslagningsvaske</v>
      </c>
      <c r="X825" t="str">
        <f t="shared" si="77"/>
        <v>c3,68_69,NavLev3_154</v>
      </c>
      <c r="Y825">
        <v>824</v>
      </c>
    </row>
    <row r="826" spans="1:25" x14ac:dyDescent="0.2">
      <c r="A826">
        <v>3</v>
      </c>
      <c r="B826" t="s">
        <v>38</v>
      </c>
      <c r="C826" t="s">
        <v>7812</v>
      </c>
      <c r="D826">
        <v>0</v>
      </c>
      <c r="E826" t="s">
        <v>4084</v>
      </c>
      <c r="F826" t="s">
        <v>8169</v>
      </c>
      <c r="G826">
        <v>2</v>
      </c>
      <c r="H826" t="s">
        <v>8184</v>
      </c>
      <c r="I826" t="s">
        <v>8185</v>
      </c>
      <c r="J826">
        <v>0</v>
      </c>
      <c r="K826" s="73" t="s">
        <v>8192</v>
      </c>
      <c r="L826" t="s">
        <v>8193</v>
      </c>
      <c r="M826" t="str">
        <f t="shared" si="72"/>
        <v>692864</v>
      </c>
      <c r="N826" t="str">
        <f t="shared" si="73"/>
        <v>692891</v>
      </c>
      <c r="O826" s="76" t="str">
        <f t="shared" si="74"/>
        <v>692864000</v>
      </c>
      <c r="P826" s="76" t="str">
        <f t="shared" si="75"/>
        <v>692891999</v>
      </c>
      <c r="Q826" t="s">
        <v>5540</v>
      </c>
      <c r="R826" t="s">
        <v>5547</v>
      </c>
      <c r="S826" t="s">
        <v>8188</v>
      </c>
      <c r="T826" t="s">
        <v>7812</v>
      </c>
      <c r="U826" t="s">
        <v>5548</v>
      </c>
      <c r="V826" t="s">
        <v>8189</v>
      </c>
      <c r="W826" t="str">
        <f t="shared" si="76"/>
        <v>Sanitet  |  Gruppe 68-69 Køkkenvaske m.v.  |  Rengøringsvaske og udslagningsvaske</v>
      </c>
      <c r="X826" t="str">
        <f t="shared" si="77"/>
        <v>c3,68_69,NavLev3_154</v>
      </c>
      <c r="Y826">
        <v>825</v>
      </c>
    </row>
    <row r="827" spans="1:25" x14ac:dyDescent="0.2">
      <c r="A827">
        <v>3</v>
      </c>
      <c r="B827" t="s">
        <v>38</v>
      </c>
      <c r="C827" t="s">
        <v>7812</v>
      </c>
      <c r="D827">
        <v>0</v>
      </c>
      <c r="E827" t="s">
        <v>4084</v>
      </c>
      <c r="F827" t="s">
        <v>8169</v>
      </c>
      <c r="G827">
        <v>2</v>
      </c>
      <c r="H827" t="s">
        <v>8194</v>
      </c>
      <c r="I827" t="s">
        <v>8195</v>
      </c>
      <c r="J827">
        <v>0</v>
      </c>
      <c r="K827" s="73" t="s">
        <v>8196</v>
      </c>
      <c r="L827" t="s">
        <v>8197</v>
      </c>
      <c r="M827" t="str">
        <f t="shared" si="72"/>
        <v>693200</v>
      </c>
      <c r="N827" t="str">
        <f t="shared" si="73"/>
        <v>693299</v>
      </c>
      <c r="O827" s="76" t="str">
        <f t="shared" si="74"/>
        <v>693200000</v>
      </c>
      <c r="P827" s="76" t="str">
        <f t="shared" si="75"/>
        <v>693299999</v>
      </c>
      <c r="Q827" t="s">
        <v>5540</v>
      </c>
      <c r="R827" t="s">
        <v>5547</v>
      </c>
      <c r="S827" t="s">
        <v>8174</v>
      </c>
      <c r="T827" t="s">
        <v>7812</v>
      </c>
      <c r="U827" t="s">
        <v>5548</v>
      </c>
      <c r="V827" t="s">
        <v>8175</v>
      </c>
      <c r="W827" t="str">
        <f t="shared" si="76"/>
        <v>Sanitet  |  Gruppe 68-69 Køkkenvaske m.v.  |  Laboratorievaske og -borde</v>
      </c>
      <c r="X827" t="str">
        <f t="shared" si="77"/>
        <v>c3,68_69,NavLev3_153</v>
      </c>
      <c r="Y827">
        <v>826</v>
      </c>
    </row>
    <row r="828" spans="1:25" x14ac:dyDescent="0.2">
      <c r="A828">
        <v>3</v>
      </c>
      <c r="B828" t="s">
        <v>38</v>
      </c>
      <c r="C828" t="s">
        <v>7812</v>
      </c>
      <c r="D828">
        <v>0</v>
      </c>
      <c r="E828" t="s">
        <v>4084</v>
      </c>
      <c r="F828" t="s">
        <v>8169</v>
      </c>
      <c r="G828">
        <v>2</v>
      </c>
      <c r="H828" t="s">
        <v>8194</v>
      </c>
      <c r="I828" t="s">
        <v>8195</v>
      </c>
      <c r="J828">
        <v>0</v>
      </c>
      <c r="K828" s="73" t="s">
        <v>8198</v>
      </c>
      <c r="L828" t="s">
        <v>8199</v>
      </c>
      <c r="M828" t="str">
        <f t="shared" si="72"/>
        <v>693401</v>
      </c>
      <c r="N828" t="str">
        <f t="shared" si="73"/>
        <v>693481</v>
      </c>
      <c r="O828" s="76" t="str">
        <f t="shared" si="74"/>
        <v>693401000</v>
      </c>
      <c r="P828" s="76" t="str">
        <f t="shared" si="75"/>
        <v>693481999</v>
      </c>
      <c r="Q828" t="s">
        <v>5540</v>
      </c>
      <c r="R828" t="s">
        <v>5547</v>
      </c>
      <c r="S828" t="s">
        <v>8174</v>
      </c>
      <c r="T828" t="s">
        <v>7812</v>
      </c>
      <c r="U828" t="s">
        <v>5548</v>
      </c>
      <c r="V828" t="s">
        <v>8175</v>
      </c>
      <c r="W828" t="str">
        <f t="shared" si="76"/>
        <v>Sanitet  |  Gruppe 68-69 Køkkenvaske m.v.  |  Laboratorievaske og -borde</v>
      </c>
      <c r="X828" t="str">
        <f t="shared" si="77"/>
        <v>c3,68_69,NavLev3_153</v>
      </c>
      <c r="Y828">
        <v>827</v>
      </c>
    </row>
    <row r="829" spans="1:25" x14ac:dyDescent="0.2">
      <c r="A829">
        <v>3</v>
      </c>
      <c r="B829" t="s">
        <v>38</v>
      </c>
      <c r="C829" t="s">
        <v>7812</v>
      </c>
      <c r="D829">
        <v>0</v>
      </c>
      <c r="E829" t="s">
        <v>4084</v>
      </c>
      <c r="F829" t="s">
        <v>8169</v>
      </c>
      <c r="G829">
        <v>2</v>
      </c>
      <c r="H829" t="s">
        <v>8194</v>
      </c>
      <c r="I829" t="s">
        <v>8195</v>
      </c>
      <c r="J829">
        <v>0</v>
      </c>
      <c r="K829" s="73" t="s">
        <v>8200</v>
      </c>
      <c r="L829" t="s">
        <v>8201</v>
      </c>
      <c r="M829" t="str">
        <f t="shared" si="72"/>
        <v>693603</v>
      </c>
      <c r="N829" t="str">
        <f t="shared" si="73"/>
        <v>693655</v>
      </c>
      <c r="O829" s="76" t="str">
        <f t="shared" si="74"/>
        <v>693603000</v>
      </c>
      <c r="P829" s="76" t="str">
        <f t="shared" si="75"/>
        <v>693655999</v>
      </c>
      <c r="Q829" t="s">
        <v>5540</v>
      </c>
      <c r="R829" t="s">
        <v>5547</v>
      </c>
      <c r="S829" t="s">
        <v>8174</v>
      </c>
      <c r="T829" t="s">
        <v>7812</v>
      </c>
      <c r="U829" t="s">
        <v>5548</v>
      </c>
      <c r="V829" t="s">
        <v>8175</v>
      </c>
      <c r="W829" t="str">
        <f t="shared" si="76"/>
        <v>Sanitet  |  Gruppe 68-69 Køkkenvaske m.v.  |  Laboratorievaske og -borde</v>
      </c>
      <c r="X829" t="str">
        <f t="shared" si="77"/>
        <v>c3,68_69,NavLev3_153</v>
      </c>
      <c r="Y829">
        <v>828</v>
      </c>
    </row>
    <row r="830" spans="1:25" x14ac:dyDescent="0.2">
      <c r="A830">
        <v>3</v>
      </c>
      <c r="B830" t="s">
        <v>38</v>
      </c>
      <c r="C830" t="s">
        <v>7812</v>
      </c>
      <c r="D830">
        <v>0</v>
      </c>
      <c r="E830" t="s">
        <v>4084</v>
      </c>
      <c r="F830" t="s">
        <v>8169</v>
      </c>
      <c r="G830">
        <v>2</v>
      </c>
      <c r="H830" t="s">
        <v>8202</v>
      </c>
      <c r="I830" t="s">
        <v>8203</v>
      </c>
      <c r="J830">
        <v>0</v>
      </c>
      <c r="K830" s="73" t="s">
        <v>8204</v>
      </c>
      <c r="L830" t="s">
        <v>8205</v>
      </c>
      <c r="M830" t="str">
        <f t="shared" si="72"/>
        <v>694041</v>
      </c>
      <c r="N830" t="str">
        <f t="shared" si="73"/>
        <v>694075</v>
      </c>
      <c r="O830" s="76" t="str">
        <f t="shared" si="74"/>
        <v>694041000</v>
      </c>
      <c r="P830" s="76" t="str">
        <f t="shared" si="75"/>
        <v>694075999</v>
      </c>
      <c r="Q830" t="s">
        <v>5540</v>
      </c>
      <c r="R830" t="s">
        <v>5547</v>
      </c>
      <c r="S830" t="s">
        <v>8206</v>
      </c>
      <c r="T830" t="s">
        <v>7812</v>
      </c>
      <c r="U830" t="s">
        <v>5548</v>
      </c>
      <c r="V830" t="s">
        <v>8207</v>
      </c>
      <c r="W830" t="str">
        <f t="shared" si="76"/>
        <v>Sanitet  |  Gruppe 68-69 Køkkenvaske m.v.  |  Gipsudskillere og syreneutralisatorer</v>
      </c>
      <c r="X830" t="str">
        <f t="shared" si="77"/>
        <v>c3,68_69,NavLev3_155</v>
      </c>
      <c r="Y830">
        <v>829</v>
      </c>
    </row>
    <row r="831" spans="1:25" x14ac:dyDescent="0.2">
      <c r="A831">
        <v>3</v>
      </c>
      <c r="B831" t="s">
        <v>38</v>
      </c>
      <c r="C831" t="s">
        <v>7812</v>
      </c>
      <c r="D831">
        <v>0</v>
      </c>
      <c r="E831" t="s">
        <v>4084</v>
      </c>
      <c r="F831" t="s">
        <v>8169</v>
      </c>
      <c r="G831">
        <v>2</v>
      </c>
      <c r="H831" t="s">
        <v>8208</v>
      </c>
      <c r="I831" t="s">
        <v>8209</v>
      </c>
      <c r="J831">
        <v>0</v>
      </c>
      <c r="K831" s="73" t="s">
        <v>8210</v>
      </c>
      <c r="L831" t="s">
        <v>8211</v>
      </c>
      <c r="M831" t="str">
        <f t="shared" si="72"/>
        <v>694101</v>
      </c>
      <c r="N831" t="str">
        <f t="shared" si="73"/>
        <v>694199</v>
      </c>
      <c r="O831" s="76" t="str">
        <f t="shared" si="74"/>
        <v>694101000</v>
      </c>
      <c r="P831" s="76" t="str">
        <f t="shared" si="75"/>
        <v>694199999</v>
      </c>
      <c r="Q831" t="s">
        <v>5540</v>
      </c>
      <c r="R831" t="s">
        <v>5547</v>
      </c>
      <c r="S831" t="s">
        <v>8206</v>
      </c>
      <c r="T831" t="s">
        <v>7812</v>
      </c>
      <c r="U831" t="s">
        <v>5548</v>
      </c>
      <c r="V831" t="s">
        <v>8207</v>
      </c>
      <c r="W831" t="str">
        <f t="shared" si="76"/>
        <v>Sanitet  |  Gruppe 68-69 Køkkenvaske m.v.  |  Gipsudskillere og syreneutralisatorer</v>
      </c>
      <c r="X831" t="str">
        <f t="shared" si="77"/>
        <v>c3,68_69,NavLev3_155</v>
      </c>
      <c r="Y831">
        <v>830</v>
      </c>
    </row>
    <row r="832" spans="1:25" x14ac:dyDescent="0.2">
      <c r="A832">
        <v>3</v>
      </c>
      <c r="B832" t="s">
        <v>38</v>
      </c>
      <c r="C832" t="s">
        <v>7812</v>
      </c>
      <c r="D832">
        <v>0</v>
      </c>
      <c r="E832" t="s">
        <v>4084</v>
      </c>
      <c r="F832" t="s">
        <v>8169</v>
      </c>
      <c r="G832">
        <v>2</v>
      </c>
      <c r="H832" t="s">
        <v>8212</v>
      </c>
      <c r="I832" t="s">
        <v>8213</v>
      </c>
      <c r="J832">
        <v>0</v>
      </c>
      <c r="K832" s="73" t="s">
        <v>8214</v>
      </c>
      <c r="L832" t="s">
        <v>8215</v>
      </c>
      <c r="M832" t="str">
        <f t="shared" si="72"/>
        <v>694200</v>
      </c>
      <c r="N832" t="str">
        <f t="shared" si="73"/>
        <v>694299</v>
      </c>
      <c r="O832" s="76" t="str">
        <f t="shared" si="74"/>
        <v>694200000</v>
      </c>
      <c r="P832" s="76" t="str">
        <f t="shared" si="75"/>
        <v>694299999</v>
      </c>
      <c r="Q832" t="s">
        <v>5540</v>
      </c>
      <c r="R832" t="s">
        <v>5547</v>
      </c>
      <c r="S832" t="s">
        <v>8188</v>
      </c>
      <c r="T832" t="s">
        <v>7812</v>
      </c>
      <c r="U832" t="s">
        <v>5548</v>
      </c>
      <c r="V832" t="s">
        <v>8189</v>
      </c>
      <c r="W832" t="str">
        <f t="shared" si="76"/>
        <v>Sanitet  |  Gruppe 68-69 Køkkenvaske m.v.  |  Rengøringsvaske og udslagningsvaske</v>
      </c>
      <c r="X832" t="str">
        <f t="shared" si="77"/>
        <v>c3,68_69,NavLev3_154</v>
      </c>
      <c r="Y832">
        <v>831</v>
      </c>
    </row>
    <row r="833" spans="1:25" x14ac:dyDescent="0.2">
      <c r="A833">
        <v>3</v>
      </c>
      <c r="B833" t="s">
        <v>38</v>
      </c>
      <c r="C833" t="s">
        <v>7812</v>
      </c>
      <c r="D833">
        <v>0</v>
      </c>
      <c r="E833" t="s">
        <v>4084</v>
      </c>
      <c r="F833" t="s">
        <v>8169</v>
      </c>
      <c r="G833">
        <v>2</v>
      </c>
      <c r="H833" t="s">
        <v>8212</v>
      </c>
      <c r="I833" t="s">
        <v>8213</v>
      </c>
      <c r="J833">
        <v>0</v>
      </c>
      <c r="K833" s="73" t="s">
        <v>8216</v>
      </c>
      <c r="L833" t="s">
        <v>8217</v>
      </c>
      <c r="M833" t="str">
        <f t="shared" si="72"/>
        <v>694340</v>
      </c>
      <c r="N833" t="str">
        <f t="shared" si="73"/>
        <v>694475</v>
      </c>
      <c r="O833" s="76" t="str">
        <f t="shared" si="74"/>
        <v>694340000</v>
      </c>
      <c r="P833" s="76" t="str">
        <f t="shared" si="75"/>
        <v>694475999</v>
      </c>
      <c r="Q833" t="s">
        <v>5540</v>
      </c>
      <c r="R833" t="s">
        <v>5547</v>
      </c>
      <c r="S833" t="s">
        <v>8188</v>
      </c>
      <c r="T833" t="s">
        <v>7812</v>
      </c>
      <c r="U833" t="s">
        <v>5548</v>
      </c>
      <c r="V833" t="s">
        <v>8189</v>
      </c>
      <c r="W833" t="str">
        <f t="shared" si="76"/>
        <v>Sanitet  |  Gruppe 68-69 Køkkenvaske m.v.  |  Rengøringsvaske og udslagningsvaske</v>
      </c>
      <c r="X833" t="str">
        <f t="shared" si="77"/>
        <v>c3,68_69,NavLev3_154</v>
      </c>
      <c r="Y833">
        <v>832</v>
      </c>
    </row>
    <row r="834" spans="1:25" x14ac:dyDescent="0.2">
      <c r="A834">
        <v>3</v>
      </c>
      <c r="B834" t="s">
        <v>38</v>
      </c>
      <c r="C834" t="s">
        <v>7812</v>
      </c>
      <c r="D834">
        <v>0</v>
      </c>
      <c r="E834" t="s">
        <v>4084</v>
      </c>
      <c r="F834" t="s">
        <v>8169</v>
      </c>
      <c r="G834">
        <v>2</v>
      </c>
      <c r="H834" t="s">
        <v>8218</v>
      </c>
      <c r="I834" t="s">
        <v>8219</v>
      </c>
      <c r="J834">
        <v>0</v>
      </c>
      <c r="K834" s="73" t="s">
        <v>8220</v>
      </c>
      <c r="L834" t="s">
        <v>8221</v>
      </c>
      <c r="M834" t="str">
        <f t="shared" si="72"/>
        <v>694800</v>
      </c>
      <c r="N834" t="str">
        <f t="shared" si="73"/>
        <v>694879</v>
      </c>
      <c r="O834" s="76" t="str">
        <f t="shared" si="74"/>
        <v>694800000</v>
      </c>
      <c r="P834" s="76" t="str">
        <f t="shared" si="75"/>
        <v>694879999</v>
      </c>
      <c r="Q834" t="s">
        <v>5540</v>
      </c>
      <c r="R834" t="s">
        <v>5547</v>
      </c>
      <c r="S834" t="s">
        <v>8222</v>
      </c>
      <c r="T834" t="s">
        <v>7812</v>
      </c>
      <c r="U834" t="s">
        <v>5548</v>
      </c>
      <c r="V834" t="s">
        <v>8223</v>
      </c>
      <c r="W834" t="str">
        <f t="shared" si="76"/>
        <v>Sanitet  |  Gruppe 68-69 Køkkenvaske m.v.  |  Drikkekummer og -fontæner</v>
      </c>
      <c r="X834" t="str">
        <f t="shared" si="77"/>
        <v>c3,68_69,NavLev3_156</v>
      </c>
      <c r="Y834">
        <v>833</v>
      </c>
    </row>
    <row r="835" spans="1:25" x14ac:dyDescent="0.2">
      <c r="A835">
        <v>3</v>
      </c>
      <c r="B835" t="s">
        <v>38</v>
      </c>
      <c r="C835" t="s">
        <v>7812</v>
      </c>
      <c r="D835">
        <v>0</v>
      </c>
      <c r="E835" t="s">
        <v>4084</v>
      </c>
      <c r="F835" t="s">
        <v>8169</v>
      </c>
      <c r="G835">
        <v>2</v>
      </c>
      <c r="H835" t="s">
        <v>8218</v>
      </c>
      <c r="I835" t="s">
        <v>8219</v>
      </c>
      <c r="J835">
        <v>0</v>
      </c>
      <c r="K835" s="73" t="s">
        <v>8224</v>
      </c>
      <c r="L835" t="s">
        <v>8225</v>
      </c>
      <c r="M835" t="str">
        <f t="shared" si="72"/>
        <v>694890</v>
      </c>
      <c r="N835" t="str">
        <f t="shared" si="73"/>
        <v>694899</v>
      </c>
      <c r="O835" s="76" t="str">
        <f t="shared" si="74"/>
        <v>694890000</v>
      </c>
      <c r="P835" s="76" t="str">
        <f t="shared" si="75"/>
        <v>694899999</v>
      </c>
      <c r="Q835" t="s">
        <v>5540</v>
      </c>
      <c r="R835" t="s">
        <v>5547</v>
      </c>
      <c r="S835" t="s">
        <v>8222</v>
      </c>
      <c r="T835" t="s">
        <v>7812</v>
      </c>
      <c r="U835" t="s">
        <v>5548</v>
      </c>
      <c r="V835" t="s">
        <v>8223</v>
      </c>
      <c r="W835" t="str">
        <f t="shared" si="76"/>
        <v>Sanitet  |  Gruppe 68-69 Køkkenvaske m.v.  |  Drikkekummer og -fontæner</v>
      </c>
      <c r="X835" t="str">
        <f t="shared" si="77"/>
        <v>c3,68_69,NavLev3_156</v>
      </c>
      <c r="Y835">
        <v>834</v>
      </c>
    </row>
    <row r="836" spans="1:25" x14ac:dyDescent="0.2">
      <c r="A836">
        <v>3</v>
      </c>
      <c r="B836" t="s">
        <v>38</v>
      </c>
      <c r="C836" t="s">
        <v>7812</v>
      </c>
      <c r="D836">
        <v>0</v>
      </c>
      <c r="E836" t="s">
        <v>4084</v>
      </c>
      <c r="F836" t="s">
        <v>8169</v>
      </c>
      <c r="G836">
        <v>2</v>
      </c>
      <c r="H836" t="s">
        <v>8218</v>
      </c>
      <c r="I836" t="s">
        <v>8219</v>
      </c>
      <c r="J836">
        <v>0</v>
      </c>
      <c r="K836" s="73" t="s">
        <v>8226</v>
      </c>
      <c r="L836" t="s">
        <v>8227</v>
      </c>
      <c r="M836" t="str">
        <f t="shared" ref="M836:M899" si="78">LEFT(K836,6)</f>
        <v>694912</v>
      </c>
      <c r="N836" t="str">
        <f t="shared" ref="N836:N899" si="79">MID(K836,7,6)</f>
        <v>694950</v>
      </c>
      <c r="O836" s="76" t="str">
        <f t="shared" ref="O836:O899" si="80">M836&amp;"000"</f>
        <v>694912000</v>
      </c>
      <c r="P836" s="76" t="str">
        <f t="shared" ref="P836:P899" si="81">N836&amp;"999"</f>
        <v>694950999</v>
      </c>
      <c r="Q836" t="s">
        <v>5540</v>
      </c>
      <c r="R836" t="s">
        <v>5547</v>
      </c>
      <c r="S836" t="s">
        <v>8222</v>
      </c>
      <c r="T836" t="s">
        <v>7812</v>
      </c>
      <c r="U836" t="s">
        <v>5548</v>
      </c>
      <c r="V836" t="s">
        <v>8223</v>
      </c>
      <c r="W836" t="str">
        <f t="shared" si="76"/>
        <v>Sanitet  |  Gruppe 68-69 Køkkenvaske m.v.  |  Drikkekummer og -fontæner</v>
      </c>
      <c r="X836" t="str">
        <f t="shared" si="77"/>
        <v>c3,68_69,NavLev3_156</v>
      </c>
      <c r="Y836">
        <v>835</v>
      </c>
    </row>
    <row r="837" spans="1:25" x14ac:dyDescent="0.2">
      <c r="A837">
        <v>3</v>
      </c>
      <c r="B837" t="s">
        <v>38</v>
      </c>
      <c r="C837" t="s">
        <v>7812</v>
      </c>
      <c r="D837">
        <v>0</v>
      </c>
      <c r="E837" t="s">
        <v>4084</v>
      </c>
      <c r="F837" t="s">
        <v>8169</v>
      </c>
      <c r="G837">
        <v>2</v>
      </c>
      <c r="H837" t="s">
        <v>8228</v>
      </c>
      <c r="I837" t="s">
        <v>8229</v>
      </c>
      <c r="J837">
        <v>0</v>
      </c>
      <c r="K837" s="73" t="s">
        <v>8230</v>
      </c>
      <c r="L837" t="s">
        <v>8231</v>
      </c>
      <c r="M837" t="str">
        <f t="shared" si="78"/>
        <v>695103</v>
      </c>
      <c r="N837" t="str">
        <f t="shared" si="79"/>
        <v>695229</v>
      </c>
      <c r="O837" s="76" t="str">
        <f t="shared" si="80"/>
        <v>695103000</v>
      </c>
      <c r="P837" s="76" t="str">
        <f t="shared" si="81"/>
        <v>695229999</v>
      </c>
      <c r="Q837" t="s">
        <v>5540</v>
      </c>
      <c r="R837" t="s">
        <v>5547</v>
      </c>
      <c r="S837" t="s">
        <v>8232</v>
      </c>
      <c r="T837" t="s">
        <v>7812</v>
      </c>
      <c r="U837" t="s">
        <v>5548</v>
      </c>
      <c r="V837" t="s">
        <v>8233</v>
      </c>
      <c r="W837" t="str">
        <f t="shared" ref="W837:W900" si="82">T837&amp;"  |  "&amp;U837&amp;"  |  "&amp;V837</f>
        <v>Sanitet  |  Gruppe 68-69 Køkkenvaske m.v.  |  Drikkevandskølere</v>
      </c>
      <c r="X837" t="str">
        <f t="shared" ref="X837:X900" si="83">Q837&amp;","&amp;R837&amp;","&amp;S837</f>
        <v>c3,68_69,NavLev3_157</v>
      </c>
      <c r="Y837">
        <v>836</v>
      </c>
    </row>
    <row r="838" spans="1:25" x14ac:dyDescent="0.2">
      <c r="A838">
        <v>3</v>
      </c>
      <c r="B838" t="s">
        <v>38</v>
      </c>
      <c r="C838" t="s">
        <v>7812</v>
      </c>
      <c r="D838">
        <v>0</v>
      </c>
      <c r="E838" t="s">
        <v>4104</v>
      </c>
      <c r="F838" t="s">
        <v>8234</v>
      </c>
      <c r="G838">
        <v>2</v>
      </c>
      <c r="H838" t="s">
        <v>8235</v>
      </c>
      <c r="I838" t="s">
        <v>8236</v>
      </c>
      <c r="J838">
        <v>0</v>
      </c>
      <c r="K838" s="73" t="s">
        <v>8237</v>
      </c>
      <c r="L838" t="s">
        <v>8238</v>
      </c>
      <c r="M838" t="str">
        <f t="shared" si="78"/>
        <v>701000</v>
      </c>
      <c r="N838" t="str">
        <f t="shared" si="79"/>
        <v>701199</v>
      </c>
      <c r="O838" s="76" t="str">
        <f t="shared" si="80"/>
        <v>701000000</v>
      </c>
      <c r="P838" s="76" t="str">
        <f t="shared" si="81"/>
        <v>701199999</v>
      </c>
      <c r="Q838" t="s">
        <v>5540</v>
      </c>
      <c r="R838" t="s">
        <v>5549</v>
      </c>
      <c r="S838" t="s">
        <v>8239</v>
      </c>
      <c r="T838" t="s">
        <v>7812</v>
      </c>
      <c r="U838" t="s">
        <v>5550</v>
      </c>
      <c r="V838" t="s">
        <v>8240</v>
      </c>
      <c r="W838" t="str">
        <f t="shared" si="82"/>
        <v>Sanitet  |  Gruppe 70-73 Blandingsbatterier  |  Blandingsbatterier til håndvaske</v>
      </c>
      <c r="X838" t="str">
        <f t="shared" si="83"/>
        <v>c3,70_73,NavLev3_158</v>
      </c>
      <c r="Y838">
        <v>837</v>
      </c>
    </row>
    <row r="839" spans="1:25" x14ac:dyDescent="0.2">
      <c r="A839">
        <v>3</v>
      </c>
      <c r="B839" t="s">
        <v>38</v>
      </c>
      <c r="C839" t="s">
        <v>7812</v>
      </c>
      <c r="D839">
        <v>0</v>
      </c>
      <c r="E839" t="s">
        <v>4104</v>
      </c>
      <c r="F839" t="s">
        <v>8234</v>
      </c>
      <c r="G839">
        <v>2</v>
      </c>
      <c r="H839" t="s">
        <v>8235</v>
      </c>
      <c r="I839" t="s">
        <v>8236</v>
      </c>
      <c r="J839">
        <v>0</v>
      </c>
      <c r="K839" s="73" t="s">
        <v>8241</v>
      </c>
      <c r="L839" t="s">
        <v>8242</v>
      </c>
      <c r="M839" t="str">
        <f t="shared" si="78"/>
        <v>701200</v>
      </c>
      <c r="N839" t="str">
        <f t="shared" si="79"/>
        <v>701699</v>
      </c>
      <c r="O839" s="76" t="str">
        <f t="shared" si="80"/>
        <v>701200000</v>
      </c>
      <c r="P839" s="76" t="str">
        <f t="shared" si="81"/>
        <v>701699999</v>
      </c>
      <c r="Q839" t="s">
        <v>5540</v>
      </c>
      <c r="R839" t="s">
        <v>5549</v>
      </c>
      <c r="S839" t="s">
        <v>8239</v>
      </c>
      <c r="T839" t="s">
        <v>7812</v>
      </c>
      <c r="U839" t="s">
        <v>5550</v>
      </c>
      <c r="V839" t="s">
        <v>8240</v>
      </c>
      <c r="W839" t="str">
        <f t="shared" si="82"/>
        <v>Sanitet  |  Gruppe 70-73 Blandingsbatterier  |  Blandingsbatterier til håndvaske</v>
      </c>
      <c r="X839" t="str">
        <f t="shared" si="83"/>
        <v>c3,70_73,NavLev3_158</v>
      </c>
      <c r="Y839">
        <v>838</v>
      </c>
    </row>
    <row r="840" spans="1:25" x14ac:dyDescent="0.2">
      <c r="A840">
        <v>3</v>
      </c>
      <c r="B840" t="s">
        <v>38</v>
      </c>
      <c r="C840" t="s">
        <v>7812</v>
      </c>
      <c r="D840">
        <v>0</v>
      </c>
      <c r="E840" t="s">
        <v>4104</v>
      </c>
      <c r="F840" t="s">
        <v>8234</v>
      </c>
      <c r="G840">
        <v>2</v>
      </c>
      <c r="H840" t="s">
        <v>8235</v>
      </c>
      <c r="I840" t="s">
        <v>8236</v>
      </c>
      <c r="J840">
        <v>0</v>
      </c>
      <c r="K840" s="73" t="s">
        <v>8243</v>
      </c>
      <c r="L840" t="s">
        <v>8244</v>
      </c>
      <c r="M840" t="str">
        <f t="shared" si="78"/>
        <v>701700</v>
      </c>
      <c r="N840" t="str">
        <f t="shared" si="79"/>
        <v>701899</v>
      </c>
      <c r="O840" s="76" t="str">
        <f t="shared" si="80"/>
        <v>701700000</v>
      </c>
      <c r="P840" s="76" t="str">
        <f t="shared" si="81"/>
        <v>701899999</v>
      </c>
      <c r="Q840" t="s">
        <v>5540</v>
      </c>
      <c r="R840" t="s">
        <v>5549</v>
      </c>
      <c r="S840" t="s">
        <v>8239</v>
      </c>
      <c r="T840" t="s">
        <v>7812</v>
      </c>
      <c r="U840" t="s">
        <v>5550</v>
      </c>
      <c r="V840" t="s">
        <v>8240</v>
      </c>
      <c r="W840" t="str">
        <f t="shared" si="82"/>
        <v>Sanitet  |  Gruppe 70-73 Blandingsbatterier  |  Blandingsbatterier til håndvaske</v>
      </c>
      <c r="X840" t="str">
        <f t="shared" si="83"/>
        <v>c3,70_73,NavLev3_158</v>
      </c>
      <c r="Y840">
        <v>839</v>
      </c>
    </row>
    <row r="841" spans="1:25" x14ac:dyDescent="0.2">
      <c r="A841">
        <v>3</v>
      </c>
      <c r="B841" t="s">
        <v>38</v>
      </c>
      <c r="C841" t="s">
        <v>7812</v>
      </c>
      <c r="D841">
        <v>0</v>
      </c>
      <c r="E841" t="s">
        <v>4104</v>
      </c>
      <c r="F841" t="s">
        <v>8234</v>
      </c>
      <c r="G841">
        <v>2</v>
      </c>
      <c r="H841" t="s">
        <v>8235</v>
      </c>
      <c r="I841" t="s">
        <v>8236</v>
      </c>
      <c r="J841">
        <v>0</v>
      </c>
      <c r="K841" s="73" t="s">
        <v>8245</v>
      </c>
      <c r="L841" t="s">
        <v>8246</v>
      </c>
      <c r="M841" t="str">
        <f t="shared" si="78"/>
        <v>701900</v>
      </c>
      <c r="N841" t="str">
        <f t="shared" si="79"/>
        <v>702323</v>
      </c>
      <c r="O841" s="76" t="str">
        <f t="shared" si="80"/>
        <v>701900000</v>
      </c>
      <c r="P841" s="76" t="str">
        <f t="shared" si="81"/>
        <v>702323999</v>
      </c>
      <c r="Q841" t="s">
        <v>5540</v>
      </c>
      <c r="R841" t="s">
        <v>5549</v>
      </c>
      <c r="S841" t="s">
        <v>8239</v>
      </c>
      <c r="T841" t="s">
        <v>7812</v>
      </c>
      <c r="U841" t="s">
        <v>5550</v>
      </c>
      <c r="V841" t="s">
        <v>8240</v>
      </c>
      <c r="W841" t="str">
        <f t="shared" si="82"/>
        <v>Sanitet  |  Gruppe 70-73 Blandingsbatterier  |  Blandingsbatterier til håndvaske</v>
      </c>
      <c r="X841" t="str">
        <f t="shared" si="83"/>
        <v>c3,70_73,NavLev3_158</v>
      </c>
      <c r="Y841">
        <v>840</v>
      </c>
    </row>
    <row r="842" spans="1:25" x14ac:dyDescent="0.2">
      <c r="A842">
        <v>3</v>
      </c>
      <c r="B842" t="s">
        <v>38</v>
      </c>
      <c r="C842" t="s">
        <v>7812</v>
      </c>
      <c r="D842">
        <v>0</v>
      </c>
      <c r="E842" t="s">
        <v>4104</v>
      </c>
      <c r="F842" t="s">
        <v>8234</v>
      </c>
      <c r="G842">
        <v>2</v>
      </c>
      <c r="H842" t="s">
        <v>8235</v>
      </c>
      <c r="I842" t="s">
        <v>8236</v>
      </c>
      <c r="J842">
        <v>0</v>
      </c>
      <c r="K842" s="73" t="s">
        <v>8247</v>
      </c>
      <c r="L842" t="s">
        <v>8248</v>
      </c>
      <c r="M842" t="str">
        <f t="shared" si="78"/>
        <v>702324</v>
      </c>
      <c r="N842" t="str">
        <f t="shared" si="79"/>
        <v>702329</v>
      </c>
      <c r="O842" s="76" t="str">
        <f t="shared" si="80"/>
        <v>702324000</v>
      </c>
      <c r="P842" s="76" t="str">
        <f t="shared" si="81"/>
        <v>702329999</v>
      </c>
      <c r="Q842" t="s">
        <v>5540</v>
      </c>
      <c r="R842" t="s">
        <v>5549</v>
      </c>
      <c r="S842" t="s">
        <v>8239</v>
      </c>
      <c r="T842" t="s">
        <v>7812</v>
      </c>
      <c r="U842" t="s">
        <v>5550</v>
      </c>
      <c r="V842" t="s">
        <v>8240</v>
      </c>
      <c r="W842" t="str">
        <f t="shared" si="82"/>
        <v>Sanitet  |  Gruppe 70-73 Blandingsbatterier  |  Blandingsbatterier til håndvaske</v>
      </c>
      <c r="X842" t="str">
        <f t="shared" si="83"/>
        <v>c3,70_73,NavLev3_158</v>
      </c>
      <c r="Y842">
        <v>841</v>
      </c>
    </row>
    <row r="843" spans="1:25" x14ac:dyDescent="0.2">
      <c r="A843">
        <v>3</v>
      </c>
      <c r="B843" t="s">
        <v>38</v>
      </c>
      <c r="C843" t="s">
        <v>7812</v>
      </c>
      <c r="D843">
        <v>0</v>
      </c>
      <c r="E843" t="s">
        <v>4104</v>
      </c>
      <c r="F843" t="s">
        <v>8234</v>
      </c>
      <c r="G843">
        <v>2</v>
      </c>
      <c r="H843" t="s">
        <v>8235</v>
      </c>
      <c r="I843" t="s">
        <v>8236</v>
      </c>
      <c r="J843">
        <v>0</v>
      </c>
      <c r="K843" s="73" t="s">
        <v>8249</v>
      </c>
      <c r="L843" t="s">
        <v>8250</v>
      </c>
      <c r="M843" t="str">
        <f t="shared" si="78"/>
        <v>702330</v>
      </c>
      <c r="N843" t="str">
        <f t="shared" si="79"/>
        <v>702399</v>
      </c>
      <c r="O843" s="76" t="str">
        <f t="shared" si="80"/>
        <v>702330000</v>
      </c>
      <c r="P843" s="76" t="str">
        <f t="shared" si="81"/>
        <v>702399999</v>
      </c>
      <c r="Q843" t="s">
        <v>5540</v>
      </c>
      <c r="R843" t="s">
        <v>5549</v>
      </c>
      <c r="S843" t="s">
        <v>8239</v>
      </c>
      <c r="T843" t="s">
        <v>7812</v>
      </c>
      <c r="U843" t="s">
        <v>5550</v>
      </c>
      <c r="V843" t="s">
        <v>8240</v>
      </c>
      <c r="W843" t="str">
        <f t="shared" si="82"/>
        <v>Sanitet  |  Gruppe 70-73 Blandingsbatterier  |  Blandingsbatterier til håndvaske</v>
      </c>
      <c r="X843" t="str">
        <f t="shared" si="83"/>
        <v>c3,70_73,NavLev3_158</v>
      </c>
      <c r="Y843">
        <v>842</v>
      </c>
    </row>
    <row r="844" spans="1:25" x14ac:dyDescent="0.2">
      <c r="A844">
        <v>3</v>
      </c>
      <c r="B844" t="s">
        <v>38</v>
      </c>
      <c r="C844" t="s">
        <v>7812</v>
      </c>
      <c r="D844">
        <v>0</v>
      </c>
      <c r="E844" t="s">
        <v>4104</v>
      </c>
      <c r="F844" t="s">
        <v>8234</v>
      </c>
      <c r="G844">
        <v>2</v>
      </c>
      <c r="H844" t="s">
        <v>8235</v>
      </c>
      <c r="I844" t="s">
        <v>8236</v>
      </c>
      <c r="J844">
        <v>0</v>
      </c>
      <c r="K844" s="73" t="s">
        <v>8251</v>
      </c>
      <c r="L844" t="s">
        <v>8252</v>
      </c>
      <c r="M844" t="str">
        <f t="shared" si="78"/>
        <v>702400</v>
      </c>
      <c r="N844" t="str">
        <f t="shared" si="79"/>
        <v>702450</v>
      </c>
      <c r="O844" s="76" t="str">
        <f t="shared" si="80"/>
        <v>702400000</v>
      </c>
      <c r="P844" s="76" t="str">
        <f t="shared" si="81"/>
        <v>702450999</v>
      </c>
      <c r="Q844" t="s">
        <v>5540</v>
      </c>
      <c r="R844" t="s">
        <v>5549</v>
      </c>
      <c r="S844" t="s">
        <v>8239</v>
      </c>
      <c r="T844" t="s">
        <v>7812</v>
      </c>
      <c r="U844" t="s">
        <v>5550</v>
      </c>
      <c r="V844" t="s">
        <v>8240</v>
      </c>
      <c r="W844" t="str">
        <f t="shared" si="82"/>
        <v>Sanitet  |  Gruppe 70-73 Blandingsbatterier  |  Blandingsbatterier til håndvaske</v>
      </c>
      <c r="X844" t="str">
        <f t="shared" si="83"/>
        <v>c3,70_73,NavLev3_158</v>
      </c>
      <c r="Y844">
        <v>843</v>
      </c>
    </row>
    <row r="845" spans="1:25" x14ac:dyDescent="0.2">
      <c r="A845">
        <v>3</v>
      </c>
      <c r="B845" t="s">
        <v>38</v>
      </c>
      <c r="C845" t="s">
        <v>7812</v>
      </c>
      <c r="D845">
        <v>0</v>
      </c>
      <c r="E845" t="s">
        <v>4104</v>
      </c>
      <c r="F845" t="s">
        <v>8234</v>
      </c>
      <c r="G845">
        <v>2</v>
      </c>
      <c r="H845" t="s">
        <v>8235</v>
      </c>
      <c r="I845" t="s">
        <v>8236</v>
      </c>
      <c r="J845">
        <v>0</v>
      </c>
      <c r="K845" s="73" t="s">
        <v>8253</v>
      </c>
      <c r="L845" t="s">
        <v>8254</v>
      </c>
      <c r="M845" t="str">
        <f t="shared" si="78"/>
        <v>702451</v>
      </c>
      <c r="N845" t="str">
        <f t="shared" si="79"/>
        <v>702549</v>
      </c>
      <c r="O845" s="76" t="str">
        <f t="shared" si="80"/>
        <v>702451000</v>
      </c>
      <c r="P845" s="76" t="str">
        <f t="shared" si="81"/>
        <v>702549999</v>
      </c>
      <c r="Q845" t="s">
        <v>5540</v>
      </c>
      <c r="R845" t="s">
        <v>5549</v>
      </c>
      <c r="S845" t="s">
        <v>8239</v>
      </c>
      <c r="T845" t="s">
        <v>7812</v>
      </c>
      <c r="U845" t="s">
        <v>5550</v>
      </c>
      <c r="V845" t="s">
        <v>8240</v>
      </c>
      <c r="W845" t="str">
        <f t="shared" si="82"/>
        <v>Sanitet  |  Gruppe 70-73 Blandingsbatterier  |  Blandingsbatterier til håndvaske</v>
      </c>
      <c r="X845" t="str">
        <f t="shared" si="83"/>
        <v>c3,70_73,NavLev3_158</v>
      </c>
      <c r="Y845">
        <v>844</v>
      </c>
    </row>
    <row r="846" spans="1:25" x14ac:dyDescent="0.2">
      <c r="A846">
        <v>3</v>
      </c>
      <c r="B846" t="s">
        <v>38</v>
      </c>
      <c r="C846" t="s">
        <v>7812</v>
      </c>
      <c r="D846">
        <v>0</v>
      </c>
      <c r="E846" t="s">
        <v>4104</v>
      </c>
      <c r="F846" t="s">
        <v>8234</v>
      </c>
      <c r="G846">
        <v>2</v>
      </c>
      <c r="H846" t="s">
        <v>8235</v>
      </c>
      <c r="I846" t="s">
        <v>8236</v>
      </c>
      <c r="J846">
        <v>0</v>
      </c>
      <c r="K846" s="73" t="s">
        <v>8255</v>
      </c>
      <c r="L846" t="s">
        <v>8256</v>
      </c>
      <c r="M846" t="str">
        <f t="shared" si="78"/>
        <v>702600</v>
      </c>
      <c r="N846" t="str">
        <f t="shared" si="79"/>
        <v>702699</v>
      </c>
      <c r="O846" s="76" t="str">
        <f t="shared" si="80"/>
        <v>702600000</v>
      </c>
      <c r="P846" s="76" t="str">
        <f t="shared" si="81"/>
        <v>702699999</v>
      </c>
      <c r="Q846" t="s">
        <v>5540</v>
      </c>
      <c r="R846" t="s">
        <v>5549</v>
      </c>
      <c r="S846" t="s">
        <v>8239</v>
      </c>
      <c r="T846" t="s">
        <v>7812</v>
      </c>
      <c r="U846" t="s">
        <v>5550</v>
      </c>
      <c r="V846" t="s">
        <v>8240</v>
      </c>
      <c r="W846" t="str">
        <f t="shared" si="82"/>
        <v>Sanitet  |  Gruppe 70-73 Blandingsbatterier  |  Blandingsbatterier til håndvaske</v>
      </c>
      <c r="X846" t="str">
        <f t="shared" si="83"/>
        <v>c3,70_73,NavLev3_158</v>
      </c>
      <c r="Y846">
        <v>845</v>
      </c>
    </row>
    <row r="847" spans="1:25" x14ac:dyDescent="0.2">
      <c r="A847">
        <v>3</v>
      </c>
      <c r="B847" t="s">
        <v>38</v>
      </c>
      <c r="C847" t="s">
        <v>7812</v>
      </c>
      <c r="D847">
        <v>0</v>
      </c>
      <c r="E847" t="s">
        <v>4104</v>
      </c>
      <c r="F847" t="s">
        <v>8234</v>
      </c>
      <c r="G847">
        <v>2</v>
      </c>
      <c r="H847" t="s">
        <v>8235</v>
      </c>
      <c r="I847" t="s">
        <v>8236</v>
      </c>
      <c r="J847">
        <v>0</v>
      </c>
      <c r="K847" s="73" t="s">
        <v>8257</v>
      </c>
      <c r="L847" t="s">
        <v>8258</v>
      </c>
      <c r="M847" t="str">
        <f t="shared" si="78"/>
        <v>702700</v>
      </c>
      <c r="N847" t="str">
        <f t="shared" si="79"/>
        <v>702799</v>
      </c>
      <c r="O847" s="76" t="str">
        <f t="shared" si="80"/>
        <v>702700000</v>
      </c>
      <c r="P847" s="76" t="str">
        <f t="shared" si="81"/>
        <v>702799999</v>
      </c>
      <c r="Q847" t="s">
        <v>5540</v>
      </c>
      <c r="R847" t="s">
        <v>5549</v>
      </c>
      <c r="S847" t="s">
        <v>8239</v>
      </c>
      <c r="T847" t="s">
        <v>7812</v>
      </c>
      <c r="U847" t="s">
        <v>5550</v>
      </c>
      <c r="V847" t="s">
        <v>8240</v>
      </c>
      <c r="W847" t="str">
        <f t="shared" si="82"/>
        <v>Sanitet  |  Gruppe 70-73 Blandingsbatterier  |  Blandingsbatterier til håndvaske</v>
      </c>
      <c r="X847" t="str">
        <f t="shared" si="83"/>
        <v>c3,70_73,NavLev3_158</v>
      </c>
      <c r="Y847">
        <v>846</v>
      </c>
    </row>
    <row r="848" spans="1:25" x14ac:dyDescent="0.2">
      <c r="A848">
        <v>3</v>
      </c>
      <c r="B848" t="s">
        <v>38</v>
      </c>
      <c r="C848" t="s">
        <v>7812</v>
      </c>
      <c r="D848">
        <v>0</v>
      </c>
      <c r="E848" t="s">
        <v>4104</v>
      </c>
      <c r="F848" t="s">
        <v>8234</v>
      </c>
      <c r="G848">
        <v>2</v>
      </c>
      <c r="H848" t="s">
        <v>8235</v>
      </c>
      <c r="I848" t="s">
        <v>8236</v>
      </c>
      <c r="J848">
        <v>0</v>
      </c>
      <c r="K848" s="73" t="s">
        <v>8259</v>
      </c>
      <c r="L848" t="s">
        <v>8260</v>
      </c>
      <c r="M848" t="str">
        <f t="shared" si="78"/>
        <v>702800</v>
      </c>
      <c r="N848" t="str">
        <f t="shared" si="79"/>
        <v>702899</v>
      </c>
      <c r="O848" s="76" t="str">
        <f t="shared" si="80"/>
        <v>702800000</v>
      </c>
      <c r="P848" s="76" t="str">
        <f t="shared" si="81"/>
        <v>702899999</v>
      </c>
      <c r="Q848" t="s">
        <v>5540</v>
      </c>
      <c r="R848" t="s">
        <v>5549</v>
      </c>
      <c r="S848" t="s">
        <v>8239</v>
      </c>
      <c r="T848" t="s">
        <v>7812</v>
      </c>
      <c r="U848" t="s">
        <v>5550</v>
      </c>
      <c r="V848" t="s">
        <v>8240</v>
      </c>
      <c r="W848" t="str">
        <f t="shared" si="82"/>
        <v>Sanitet  |  Gruppe 70-73 Blandingsbatterier  |  Blandingsbatterier til håndvaske</v>
      </c>
      <c r="X848" t="str">
        <f t="shared" si="83"/>
        <v>c3,70_73,NavLev3_158</v>
      </c>
      <c r="Y848">
        <v>847</v>
      </c>
    </row>
    <row r="849" spans="1:25" x14ac:dyDescent="0.2">
      <c r="A849">
        <v>3</v>
      </c>
      <c r="B849" t="s">
        <v>38</v>
      </c>
      <c r="C849" t="s">
        <v>7812</v>
      </c>
      <c r="D849">
        <v>0</v>
      </c>
      <c r="E849" t="s">
        <v>4104</v>
      </c>
      <c r="F849" t="s">
        <v>8234</v>
      </c>
      <c r="G849">
        <v>2</v>
      </c>
      <c r="H849" t="s">
        <v>8235</v>
      </c>
      <c r="I849" t="s">
        <v>8236</v>
      </c>
      <c r="J849">
        <v>0</v>
      </c>
      <c r="K849" s="73" t="s">
        <v>8261</v>
      </c>
      <c r="L849" t="s">
        <v>8262</v>
      </c>
      <c r="M849" t="str">
        <f t="shared" si="78"/>
        <v>703300</v>
      </c>
      <c r="N849" t="str">
        <f t="shared" si="79"/>
        <v>703399</v>
      </c>
      <c r="O849" s="76" t="str">
        <f t="shared" si="80"/>
        <v>703300000</v>
      </c>
      <c r="P849" s="76" t="str">
        <f t="shared" si="81"/>
        <v>703399999</v>
      </c>
      <c r="Q849" t="s">
        <v>5540</v>
      </c>
      <c r="R849" t="s">
        <v>5549</v>
      </c>
      <c r="S849" t="s">
        <v>8239</v>
      </c>
      <c r="T849" t="s">
        <v>7812</v>
      </c>
      <c r="U849" t="s">
        <v>5550</v>
      </c>
      <c r="V849" t="s">
        <v>8240</v>
      </c>
      <c r="W849" t="str">
        <f t="shared" si="82"/>
        <v>Sanitet  |  Gruppe 70-73 Blandingsbatterier  |  Blandingsbatterier til håndvaske</v>
      </c>
      <c r="X849" t="str">
        <f t="shared" si="83"/>
        <v>c3,70_73,NavLev3_158</v>
      </c>
      <c r="Y849">
        <v>848</v>
      </c>
    </row>
    <row r="850" spans="1:25" x14ac:dyDescent="0.2">
      <c r="A850">
        <v>3</v>
      </c>
      <c r="B850" t="s">
        <v>38</v>
      </c>
      <c r="C850" t="s">
        <v>7812</v>
      </c>
      <c r="D850">
        <v>0</v>
      </c>
      <c r="E850" t="s">
        <v>4104</v>
      </c>
      <c r="F850" t="s">
        <v>8234</v>
      </c>
      <c r="G850">
        <v>2</v>
      </c>
      <c r="H850" t="s">
        <v>8235</v>
      </c>
      <c r="I850" t="s">
        <v>8236</v>
      </c>
      <c r="J850">
        <v>0</v>
      </c>
      <c r="K850" s="73" t="s">
        <v>8263</v>
      </c>
      <c r="L850" t="s">
        <v>8264</v>
      </c>
      <c r="M850" t="str">
        <f t="shared" si="78"/>
        <v>703512</v>
      </c>
      <c r="N850" t="str">
        <f t="shared" si="79"/>
        <v>703699</v>
      </c>
      <c r="O850" s="76" t="str">
        <f t="shared" si="80"/>
        <v>703512000</v>
      </c>
      <c r="P850" s="76" t="str">
        <f t="shared" si="81"/>
        <v>703699999</v>
      </c>
      <c r="Q850" t="s">
        <v>5540</v>
      </c>
      <c r="R850" t="s">
        <v>5549</v>
      </c>
      <c r="S850" t="s">
        <v>8239</v>
      </c>
      <c r="T850" t="s">
        <v>7812</v>
      </c>
      <c r="U850" t="s">
        <v>5550</v>
      </c>
      <c r="V850" t="s">
        <v>8240</v>
      </c>
      <c r="W850" t="str">
        <f t="shared" si="82"/>
        <v>Sanitet  |  Gruppe 70-73 Blandingsbatterier  |  Blandingsbatterier til håndvaske</v>
      </c>
      <c r="X850" t="str">
        <f t="shared" si="83"/>
        <v>c3,70_73,NavLev3_158</v>
      </c>
      <c r="Y850">
        <v>849</v>
      </c>
    </row>
    <row r="851" spans="1:25" x14ac:dyDescent="0.2">
      <c r="A851">
        <v>3</v>
      </c>
      <c r="B851" t="s">
        <v>38</v>
      </c>
      <c r="C851" t="s">
        <v>7812</v>
      </c>
      <c r="D851">
        <v>0</v>
      </c>
      <c r="E851" t="s">
        <v>4104</v>
      </c>
      <c r="F851" t="s">
        <v>8234</v>
      </c>
      <c r="G851">
        <v>2</v>
      </c>
      <c r="H851" t="s">
        <v>8235</v>
      </c>
      <c r="I851" t="s">
        <v>8236</v>
      </c>
      <c r="J851">
        <v>0</v>
      </c>
      <c r="K851" s="73" t="s">
        <v>8265</v>
      </c>
      <c r="L851" t="s">
        <v>8266</v>
      </c>
      <c r="M851" t="str">
        <f t="shared" si="78"/>
        <v>703800</v>
      </c>
      <c r="N851" t="str">
        <f t="shared" si="79"/>
        <v>703999</v>
      </c>
      <c r="O851" s="76" t="str">
        <f t="shared" si="80"/>
        <v>703800000</v>
      </c>
      <c r="P851" s="76" t="str">
        <f t="shared" si="81"/>
        <v>703999999</v>
      </c>
      <c r="Q851" t="s">
        <v>5540</v>
      </c>
      <c r="R851" t="s">
        <v>5549</v>
      </c>
      <c r="S851" t="s">
        <v>8239</v>
      </c>
      <c r="T851" t="s">
        <v>7812</v>
      </c>
      <c r="U851" t="s">
        <v>5550</v>
      </c>
      <c r="V851" t="s">
        <v>8240</v>
      </c>
      <c r="W851" t="str">
        <f t="shared" si="82"/>
        <v>Sanitet  |  Gruppe 70-73 Blandingsbatterier  |  Blandingsbatterier til håndvaske</v>
      </c>
      <c r="X851" t="str">
        <f t="shared" si="83"/>
        <v>c3,70_73,NavLev3_158</v>
      </c>
      <c r="Y851">
        <v>850</v>
      </c>
    </row>
    <row r="852" spans="1:25" x14ac:dyDescent="0.2">
      <c r="A852">
        <v>3</v>
      </c>
      <c r="B852" t="s">
        <v>38</v>
      </c>
      <c r="C852" t="s">
        <v>7812</v>
      </c>
      <c r="D852">
        <v>0</v>
      </c>
      <c r="E852" t="s">
        <v>4104</v>
      </c>
      <c r="F852" t="s">
        <v>8234</v>
      </c>
      <c r="G852">
        <v>2</v>
      </c>
      <c r="H852" t="s">
        <v>8267</v>
      </c>
      <c r="I852" t="s">
        <v>8268</v>
      </c>
      <c r="J852">
        <v>0</v>
      </c>
      <c r="K852" s="73" t="s">
        <v>8269</v>
      </c>
      <c r="L852" t="s">
        <v>8270</v>
      </c>
      <c r="M852" t="str">
        <f t="shared" si="78"/>
        <v>704100</v>
      </c>
      <c r="N852" t="str">
        <f t="shared" si="79"/>
        <v>704399</v>
      </c>
      <c r="O852" s="76" t="str">
        <f t="shared" si="80"/>
        <v>704100000</v>
      </c>
      <c r="P852" s="76" t="str">
        <f t="shared" si="81"/>
        <v>704399999</v>
      </c>
      <c r="Q852" t="s">
        <v>5540</v>
      </c>
      <c r="R852" t="s">
        <v>5549</v>
      </c>
      <c r="S852" t="s">
        <v>8271</v>
      </c>
      <c r="T852" t="s">
        <v>7812</v>
      </c>
      <c r="U852" t="s">
        <v>5550</v>
      </c>
      <c r="V852" t="s">
        <v>8272</v>
      </c>
      <c r="W852" t="str">
        <f t="shared" si="82"/>
        <v>Sanitet  |  Gruppe 70-73 Blandingsbatterier  |  Berøringsfri armaturer</v>
      </c>
      <c r="X852" t="str">
        <f t="shared" si="83"/>
        <v>c3,70_73,NavLev3_159</v>
      </c>
      <c r="Y852">
        <v>851</v>
      </c>
    </row>
    <row r="853" spans="1:25" x14ac:dyDescent="0.2">
      <c r="A853">
        <v>3</v>
      </c>
      <c r="B853" t="s">
        <v>38</v>
      </c>
      <c r="C853" t="s">
        <v>7812</v>
      </c>
      <c r="D853">
        <v>0</v>
      </c>
      <c r="E853" t="s">
        <v>4104</v>
      </c>
      <c r="F853" t="s">
        <v>8234</v>
      </c>
      <c r="G853">
        <v>2</v>
      </c>
      <c r="H853" t="s">
        <v>8267</v>
      </c>
      <c r="I853" t="s">
        <v>8268</v>
      </c>
      <c r="J853">
        <v>0</v>
      </c>
      <c r="K853" s="73" t="s">
        <v>8273</v>
      </c>
      <c r="L853" t="s">
        <v>8274</v>
      </c>
      <c r="M853" t="str">
        <f t="shared" si="78"/>
        <v>704400</v>
      </c>
      <c r="N853" t="str">
        <f t="shared" si="79"/>
        <v>704499</v>
      </c>
      <c r="O853" s="76" t="str">
        <f t="shared" si="80"/>
        <v>704400000</v>
      </c>
      <c r="P853" s="76" t="str">
        <f t="shared" si="81"/>
        <v>704499999</v>
      </c>
      <c r="Q853" t="s">
        <v>5540</v>
      </c>
      <c r="R853" t="s">
        <v>5549</v>
      </c>
      <c r="S853" t="s">
        <v>8271</v>
      </c>
      <c r="T853" t="s">
        <v>7812</v>
      </c>
      <c r="U853" t="s">
        <v>5550</v>
      </c>
      <c r="V853" t="s">
        <v>8272</v>
      </c>
      <c r="W853" t="str">
        <f t="shared" si="82"/>
        <v>Sanitet  |  Gruppe 70-73 Blandingsbatterier  |  Berøringsfri armaturer</v>
      </c>
      <c r="X853" t="str">
        <f t="shared" si="83"/>
        <v>c3,70_73,NavLev3_159</v>
      </c>
      <c r="Y853">
        <v>852</v>
      </c>
    </row>
    <row r="854" spans="1:25" x14ac:dyDescent="0.2">
      <c r="A854">
        <v>3</v>
      </c>
      <c r="B854" t="s">
        <v>38</v>
      </c>
      <c r="C854" t="s">
        <v>7812</v>
      </c>
      <c r="D854">
        <v>0</v>
      </c>
      <c r="E854" t="s">
        <v>4104</v>
      </c>
      <c r="F854" t="s">
        <v>8234</v>
      </c>
      <c r="G854">
        <v>2</v>
      </c>
      <c r="H854" t="s">
        <v>8275</v>
      </c>
      <c r="I854" t="s">
        <v>8276</v>
      </c>
      <c r="J854">
        <v>0</v>
      </c>
      <c r="K854" s="73" t="s">
        <v>8277</v>
      </c>
      <c r="L854" t="s">
        <v>8278</v>
      </c>
      <c r="M854" t="str">
        <f t="shared" si="78"/>
        <v>704902</v>
      </c>
      <c r="N854" t="str">
        <f t="shared" si="79"/>
        <v>704974</v>
      </c>
      <c r="O854" s="76" t="str">
        <f t="shared" si="80"/>
        <v>704902000</v>
      </c>
      <c r="P854" s="76" t="str">
        <f t="shared" si="81"/>
        <v>704974999</v>
      </c>
      <c r="Q854" t="s">
        <v>5540</v>
      </c>
      <c r="R854" t="s">
        <v>5549</v>
      </c>
      <c r="S854" t="s">
        <v>8279</v>
      </c>
      <c r="T854" t="s">
        <v>7812</v>
      </c>
      <c r="U854" t="s">
        <v>5550</v>
      </c>
      <c r="V854" t="s">
        <v>8280</v>
      </c>
      <c r="W854" t="str">
        <f t="shared" si="82"/>
        <v>Sanitet  |  Gruppe 70-73 Blandingsbatterier  |  Aftapventiler og posteventiler</v>
      </c>
      <c r="X854" t="str">
        <f t="shared" si="83"/>
        <v>c3,70_73,NavLev3_160</v>
      </c>
      <c r="Y854">
        <v>853</v>
      </c>
    </row>
    <row r="855" spans="1:25" x14ac:dyDescent="0.2">
      <c r="A855">
        <v>3</v>
      </c>
      <c r="B855" t="s">
        <v>38</v>
      </c>
      <c r="C855" t="s">
        <v>7812</v>
      </c>
      <c r="D855">
        <v>0</v>
      </c>
      <c r="E855" t="s">
        <v>4104</v>
      </c>
      <c r="F855" t="s">
        <v>8234</v>
      </c>
      <c r="G855">
        <v>2</v>
      </c>
      <c r="H855" t="s">
        <v>8281</v>
      </c>
      <c r="I855" t="s">
        <v>8282</v>
      </c>
      <c r="J855">
        <v>0</v>
      </c>
      <c r="K855" s="73" t="s">
        <v>8283</v>
      </c>
      <c r="L855" t="s">
        <v>8284</v>
      </c>
      <c r="M855" t="str">
        <f t="shared" si="78"/>
        <v>705100</v>
      </c>
      <c r="N855" t="str">
        <f t="shared" si="79"/>
        <v>705199</v>
      </c>
      <c r="O855" s="76" t="str">
        <f t="shared" si="80"/>
        <v>705100000</v>
      </c>
      <c r="P855" s="76" t="str">
        <f t="shared" si="81"/>
        <v>705199999</v>
      </c>
      <c r="Q855" t="s">
        <v>5540</v>
      </c>
      <c r="R855" t="s">
        <v>5549</v>
      </c>
      <c r="S855" t="s">
        <v>8285</v>
      </c>
      <c r="T855" t="s">
        <v>7812</v>
      </c>
      <c r="U855" t="s">
        <v>5550</v>
      </c>
      <c r="V855" t="s">
        <v>8286</v>
      </c>
      <c r="W855" t="str">
        <f t="shared" si="82"/>
        <v>Sanitet  |  Gruppe 70-73 Blandingsbatterier  |  Blandingsbatterier til bideter</v>
      </c>
      <c r="X855" t="str">
        <f t="shared" si="83"/>
        <v>c3,70_73,NavLev3_161</v>
      </c>
      <c r="Y855">
        <v>854</v>
      </c>
    </row>
    <row r="856" spans="1:25" x14ac:dyDescent="0.2">
      <c r="A856">
        <v>3</v>
      </c>
      <c r="B856" t="s">
        <v>38</v>
      </c>
      <c r="C856" t="s">
        <v>7812</v>
      </c>
      <c r="D856">
        <v>0</v>
      </c>
      <c r="E856" t="s">
        <v>4104</v>
      </c>
      <c r="F856" t="s">
        <v>8234</v>
      </c>
      <c r="G856">
        <v>2</v>
      </c>
      <c r="H856" t="s">
        <v>8281</v>
      </c>
      <c r="I856" t="s">
        <v>8282</v>
      </c>
      <c r="J856">
        <v>0</v>
      </c>
      <c r="K856" s="73" t="s">
        <v>8287</v>
      </c>
      <c r="L856" t="s">
        <v>8288</v>
      </c>
      <c r="M856" t="str">
        <f t="shared" si="78"/>
        <v>705200</v>
      </c>
      <c r="N856" t="str">
        <f t="shared" si="79"/>
        <v>705473</v>
      </c>
      <c r="O856" s="76" t="str">
        <f t="shared" si="80"/>
        <v>705200000</v>
      </c>
      <c r="P856" s="76" t="str">
        <f t="shared" si="81"/>
        <v>705473999</v>
      </c>
      <c r="Q856" t="s">
        <v>5540</v>
      </c>
      <c r="R856" t="s">
        <v>5549</v>
      </c>
      <c r="S856" t="s">
        <v>8285</v>
      </c>
      <c r="T856" t="s">
        <v>7812</v>
      </c>
      <c r="U856" t="s">
        <v>5550</v>
      </c>
      <c r="V856" t="s">
        <v>8286</v>
      </c>
      <c r="W856" t="str">
        <f t="shared" si="82"/>
        <v>Sanitet  |  Gruppe 70-73 Blandingsbatterier  |  Blandingsbatterier til bideter</v>
      </c>
      <c r="X856" t="str">
        <f t="shared" si="83"/>
        <v>c3,70_73,NavLev3_161</v>
      </c>
      <c r="Y856">
        <v>855</v>
      </c>
    </row>
    <row r="857" spans="1:25" x14ac:dyDescent="0.2">
      <c r="A857">
        <v>3</v>
      </c>
      <c r="B857" t="s">
        <v>38</v>
      </c>
      <c r="C857" t="s">
        <v>7812</v>
      </c>
      <c r="D857">
        <v>0</v>
      </c>
      <c r="E857" t="s">
        <v>4104</v>
      </c>
      <c r="F857" t="s">
        <v>8234</v>
      </c>
      <c r="G857">
        <v>2</v>
      </c>
      <c r="H857" t="s">
        <v>8289</v>
      </c>
      <c r="I857" t="s">
        <v>8290</v>
      </c>
      <c r="J857">
        <v>0</v>
      </c>
      <c r="K857" s="73" t="s">
        <v>8291</v>
      </c>
      <c r="L857" t="s">
        <v>8292</v>
      </c>
      <c r="M857" t="str">
        <f t="shared" si="78"/>
        <v>705500</v>
      </c>
      <c r="N857" t="str">
        <f t="shared" si="79"/>
        <v>705699</v>
      </c>
      <c r="O857" s="76" t="str">
        <f t="shared" si="80"/>
        <v>705500000</v>
      </c>
      <c r="P857" s="76" t="str">
        <f t="shared" si="81"/>
        <v>705699999</v>
      </c>
      <c r="Q857" t="s">
        <v>5540</v>
      </c>
      <c r="R857" t="s">
        <v>5549</v>
      </c>
      <c r="S857" t="s">
        <v>8293</v>
      </c>
      <c r="T857" t="s">
        <v>7812</v>
      </c>
      <c r="U857" t="s">
        <v>5550</v>
      </c>
      <c r="V857" t="s">
        <v>8294</v>
      </c>
      <c r="W857" t="str">
        <f t="shared" si="82"/>
        <v>Sanitet  |  Gruppe 70-73 Blandingsbatterier  |  Blandingsbatterier til køkkenvaske</v>
      </c>
      <c r="X857" t="str">
        <f t="shared" si="83"/>
        <v>c3,70_73,NavLev3_162</v>
      </c>
      <c r="Y857">
        <v>856</v>
      </c>
    </row>
    <row r="858" spans="1:25" x14ac:dyDescent="0.2">
      <c r="A858">
        <v>3</v>
      </c>
      <c r="B858" t="s">
        <v>38</v>
      </c>
      <c r="C858" t="s">
        <v>7812</v>
      </c>
      <c r="D858">
        <v>0</v>
      </c>
      <c r="E858" t="s">
        <v>4104</v>
      </c>
      <c r="F858" t="s">
        <v>8234</v>
      </c>
      <c r="G858">
        <v>2</v>
      </c>
      <c r="H858" t="s">
        <v>8289</v>
      </c>
      <c r="I858" t="s">
        <v>8290</v>
      </c>
      <c r="J858">
        <v>0</v>
      </c>
      <c r="K858" s="73" t="s">
        <v>8295</v>
      </c>
      <c r="L858" t="s">
        <v>8296</v>
      </c>
      <c r="M858" t="str">
        <f t="shared" si="78"/>
        <v>705700</v>
      </c>
      <c r="N858" t="str">
        <f t="shared" si="79"/>
        <v>706199</v>
      </c>
      <c r="O858" s="76" t="str">
        <f t="shared" si="80"/>
        <v>705700000</v>
      </c>
      <c r="P858" s="76" t="str">
        <f t="shared" si="81"/>
        <v>706199999</v>
      </c>
      <c r="Q858" t="s">
        <v>5540</v>
      </c>
      <c r="R858" t="s">
        <v>5549</v>
      </c>
      <c r="S858" t="s">
        <v>8293</v>
      </c>
      <c r="T858" t="s">
        <v>7812</v>
      </c>
      <c r="U858" t="s">
        <v>5550</v>
      </c>
      <c r="V858" t="s">
        <v>8294</v>
      </c>
      <c r="W858" t="str">
        <f t="shared" si="82"/>
        <v>Sanitet  |  Gruppe 70-73 Blandingsbatterier  |  Blandingsbatterier til køkkenvaske</v>
      </c>
      <c r="X858" t="str">
        <f t="shared" si="83"/>
        <v>c3,70_73,NavLev3_162</v>
      </c>
      <c r="Y858">
        <v>857</v>
      </c>
    </row>
    <row r="859" spans="1:25" x14ac:dyDescent="0.2">
      <c r="A859">
        <v>3</v>
      </c>
      <c r="B859" t="s">
        <v>38</v>
      </c>
      <c r="C859" t="s">
        <v>7812</v>
      </c>
      <c r="D859">
        <v>0</v>
      </c>
      <c r="E859" t="s">
        <v>4104</v>
      </c>
      <c r="F859" t="s">
        <v>8234</v>
      </c>
      <c r="G859">
        <v>2</v>
      </c>
      <c r="H859" t="s">
        <v>8289</v>
      </c>
      <c r="I859" t="s">
        <v>8290</v>
      </c>
      <c r="J859">
        <v>0</v>
      </c>
      <c r="K859" s="73" t="s">
        <v>8297</v>
      </c>
      <c r="L859" t="s">
        <v>8298</v>
      </c>
      <c r="M859" t="str">
        <f t="shared" si="78"/>
        <v>706200</v>
      </c>
      <c r="N859" t="str">
        <f t="shared" si="79"/>
        <v>706269</v>
      </c>
      <c r="O859" s="76" t="str">
        <f t="shared" si="80"/>
        <v>706200000</v>
      </c>
      <c r="P859" s="76" t="str">
        <f t="shared" si="81"/>
        <v>706269999</v>
      </c>
      <c r="Q859" t="s">
        <v>5540</v>
      </c>
      <c r="R859" t="s">
        <v>5549</v>
      </c>
      <c r="S859" t="s">
        <v>8293</v>
      </c>
      <c r="T859" t="s">
        <v>7812</v>
      </c>
      <c r="U859" t="s">
        <v>5550</v>
      </c>
      <c r="V859" t="s">
        <v>8294</v>
      </c>
      <c r="W859" t="str">
        <f t="shared" si="82"/>
        <v>Sanitet  |  Gruppe 70-73 Blandingsbatterier  |  Blandingsbatterier til køkkenvaske</v>
      </c>
      <c r="X859" t="str">
        <f t="shared" si="83"/>
        <v>c3,70_73,NavLev3_162</v>
      </c>
      <c r="Y859">
        <v>858</v>
      </c>
    </row>
    <row r="860" spans="1:25" x14ac:dyDescent="0.2">
      <c r="A860">
        <v>3</v>
      </c>
      <c r="B860" t="s">
        <v>38</v>
      </c>
      <c r="C860" t="s">
        <v>7812</v>
      </c>
      <c r="D860">
        <v>0</v>
      </c>
      <c r="E860" t="s">
        <v>4104</v>
      </c>
      <c r="F860" t="s">
        <v>8234</v>
      </c>
      <c r="G860">
        <v>2</v>
      </c>
      <c r="H860" t="s">
        <v>8289</v>
      </c>
      <c r="I860" t="s">
        <v>8290</v>
      </c>
      <c r="J860">
        <v>0</v>
      </c>
      <c r="K860" s="73" t="s">
        <v>8299</v>
      </c>
      <c r="L860" t="s">
        <v>8300</v>
      </c>
      <c r="M860" t="str">
        <f t="shared" si="78"/>
        <v>706270</v>
      </c>
      <c r="N860" t="str">
        <f t="shared" si="79"/>
        <v>706299</v>
      </c>
      <c r="O860" s="76" t="str">
        <f t="shared" si="80"/>
        <v>706270000</v>
      </c>
      <c r="P860" s="76" t="str">
        <f t="shared" si="81"/>
        <v>706299999</v>
      </c>
      <c r="Q860" t="s">
        <v>5540</v>
      </c>
      <c r="R860" t="s">
        <v>5549</v>
      </c>
      <c r="S860" t="s">
        <v>8293</v>
      </c>
      <c r="T860" t="s">
        <v>7812</v>
      </c>
      <c r="U860" t="s">
        <v>5550</v>
      </c>
      <c r="V860" t="s">
        <v>8294</v>
      </c>
      <c r="W860" t="str">
        <f t="shared" si="82"/>
        <v>Sanitet  |  Gruppe 70-73 Blandingsbatterier  |  Blandingsbatterier til køkkenvaske</v>
      </c>
      <c r="X860" t="str">
        <f t="shared" si="83"/>
        <v>c3,70_73,NavLev3_162</v>
      </c>
      <c r="Y860">
        <v>859</v>
      </c>
    </row>
    <row r="861" spans="1:25" x14ac:dyDescent="0.2">
      <c r="A861">
        <v>3</v>
      </c>
      <c r="B861" t="s">
        <v>38</v>
      </c>
      <c r="C861" t="s">
        <v>7812</v>
      </c>
      <c r="D861">
        <v>0</v>
      </c>
      <c r="E861" t="s">
        <v>4104</v>
      </c>
      <c r="F861" t="s">
        <v>8234</v>
      </c>
      <c r="G861">
        <v>2</v>
      </c>
      <c r="H861" t="s">
        <v>8289</v>
      </c>
      <c r="I861" t="s">
        <v>8290</v>
      </c>
      <c r="J861">
        <v>0</v>
      </c>
      <c r="K861" s="73" t="s">
        <v>8301</v>
      </c>
      <c r="L861" t="s">
        <v>8302</v>
      </c>
      <c r="M861" t="str">
        <f t="shared" si="78"/>
        <v>706301</v>
      </c>
      <c r="N861" t="str">
        <f t="shared" si="79"/>
        <v>706744</v>
      </c>
      <c r="O861" s="76" t="str">
        <f t="shared" si="80"/>
        <v>706301000</v>
      </c>
      <c r="P861" s="76" t="str">
        <f t="shared" si="81"/>
        <v>706744999</v>
      </c>
      <c r="Q861" t="s">
        <v>5540</v>
      </c>
      <c r="R861" t="s">
        <v>5549</v>
      </c>
      <c r="S861" t="s">
        <v>8293</v>
      </c>
      <c r="T861" t="s">
        <v>7812</v>
      </c>
      <c r="U861" t="s">
        <v>5550</v>
      </c>
      <c r="V861" t="s">
        <v>8294</v>
      </c>
      <c r="W861" t="str">
        <f t="shared" si="82"/>
        <v>Sanitet  |  Gruppe 70-73 Blandingsbatterier  |  Blandingsbatterier til køkkenvaske</v>
      </c>
      <c r="X861" t="str">
        <f t="shared" si="83"/>
        <v>c3,70_73,NavLev3_162</v>
      </c>
      <c r="Y861">
        <v>860</v>
      </c>
    </row>
    <row r="862" spans="1:25" x14ac:dyDescent="0.2">
      <c r="A862">
        <v>3</v>
      </c>
      <c r="B862" t="s">
        <v>38</v>
      </c>
      <c r="C862" t="s">
        <v>7812</v>
      </c>
      <c r="D862">
        <v>0</v>
      </c>
      <c r="E862" t="s">
        <v>4104</v>
      </c>
      <c r="F862" t="s">
        <v>8234</v>
      </c>
      <c r="G862">
        <v>2</v>
      </c>
      <c r="H862" t="s">
        <v>8289</v>
      </c>
      <c r="I862" t="s">
        <v>8290</v>
      </c>
      <c r="J862">
        <v>0</v>
      </c>
      <c r="K862" s="73" t="s">
        <v>8303</v>
      </c>
      <c r="L862" t="s">
        <v>8304</v>
      </c>
      <c r="M862" t="str">
        <f t="shared" si="78"/>
        <v>707300</v>
      </c>
      <c r="N862" t="str">
        <f t="shared" si="79"/>
        <v>707399</v>
      </c>
      <c r="O862" s="76" t="str">
        <f t="shared" si="80"/>
        <v>707300000</v>
      </c>
      <c r="P862" s="76" t="str">
        <f t="shared" si="81"/>
        <v>707399999</v>
      </c>
      <c r="Q862" t="s">
        <v>5540</v>
      </c>
      <c r="R862" t="s">
        <v>5549</v>
      </c>
      <c r="S862" t="s">
        <v>8293</v>
      </c>
      <c r="T862" t="s">
        <v>7812</v>
      </c>
      <c r="U862" t="s">
        <v>5550</v>
      </c>
      <c r="V862" t="s">
        <v>8294</v>
      </c>
      <c r="W862" t="str">
        <f t="shared" si="82"/>
        <v>Sanitet  |  Gruppe 70-73 Blandingsbatterier  |  Blandingsbatterier til køkkenvaske</v>
      </c>
      <c r="X862" t="str">
        <f t="shared" si="83"/>
        <v>c3,70_73,NavLev3_162</v>
      </c>
      <c r="Y862">
        <v>861</v>
      </c>
    </row>
    <row r="863" spans="1:25" x14ac:dyDescent="0.2">
      <c r="A863">
        <v>3</v>
      </c>
      <c r="B863" t="s">
        <v>38</v>
      </c>
      <c r="C863" t="s">
        <v>7812</v>
      </c>
      <c r="D863">
        <v>0</v>
      </c>
      <c r="E863" t="s">
        <v>4104</v>
      </c>
      <c r="F863" t="s">
        <v>8234</v>
      </c>
      <c r="G863">
        <v>2</v>
      </c>
      <c r="H863" t="s">
        <v>8289</v>
      </c>
      <c r="I863" t="s">
        <v>8290</v>
      </c>
      <c r="J863">
        <v>0</v>
      </c>
      <c r="K863" s="73" t="s">
        <v>8305</v>
      </c>
      <c r="L863" t="s">
        <v>8306</v>
      </c>
      <c r="M863" t="str">
        <f t="shared" si="78"/>
        <v>709030</v>
      </c>
      <c r="N863" t="str">
        <f t="shared" si="79"/>
        <v>709059</v>
      </c>
      <c r="O863" s="76" t="str">
        <f t="shared" si="80"/>
        <v>709030000</v>
      </c>
      <c r="P863" s="76" t="str">
        <f t="shared" si="81"/>
        <v>709059999</v>
      </c>
      <c r="Q863" t="s">
        <v>5540</v>
      </c>
      <c r="R863" t="s">
        <v>5549</v>
      </c>
      <c r="S863" t="s">
        <v>8293</v>
      </c>
      <c r="T863" t="s">
        <v>7812</v>
      </c>
      <c r="U863" t="s">
        <v>5550</v>
      </c>
      <c r="V863" t="s">
        <v>8294</v>
      </c>
      <c r="W863" t="str">
        <f t="shared" si="82"/>
        <v>Sanitet  |  Gruppe 70-73 Blandingsbatterier  |  Blandingsbatterier til køkkenvaske</v>
      </c>
      <c r="X863" t="str">
        <f t="shared" si="83"/>
        <v>c3,70_73,NavLev3_162</v>
      </c>
      <c r="Y863">
        <v>862</v>
      </c>
    </row>
    <row r="864" spans="1:25" x14ac:dyDescent="0.2">
      <c r="A864">
        <v>3</v>
      </c>
      <c r="B864" t="s">
        <v>38</v>
      </c>
      <c r="C864" t="s">
        <v>7812</v>
      </c>
      <c r="D864">
        <v>0</v>
      </c>
      <c r="E864" t="s">
        <v>4104</v>
      </c>
      <c r="F864" t="s">
        <v>8234</v>
      </c>
      <c r="G864">
        <v>2</v>
      </c>
      <c r="H864" t="s">
        <v>8289</v>
      </c>
      <c r="I864" t="s">
        <v>8290</v>
      </c>
      <c r="J864">
        <v>0</v>
      </c>
      <c r="K864" s="73" t="s">
        <v>8307</v>
      </c>
      <c r="L864" t="s">
        <v>8308</v>
      </c>
      <c r="M864" t="str">
        <f t="shared" si="78"/>
        <v>709110</v>
      </c>
      <c r="N864" t="str">
        <f t="shared" si="79"/>
        <v>709196</v>
      </c>
      <c r="O864" s="76" t="str">
        <f t="shared" si="80"/>
        <v>709110000</v>
      </c>
      <c r="P864" s="76" t="str">
        <f t="shared" si="81"/>
        <v>709196999</v>
      </c>
      <c r="Q864" t="s">
        <v>5540</v>
      </c>
      <c r="R864" t="s">
        <v>5549</v>
      </c>
      <c r="S864" t="s">
        <v>8293</v>
      </c>
      <c r="T864" t="s">
        <v>7812</v>
      </c>
      <c r="U864" t="s">
        <v>5550</v>
      </c>
      <c r="V864" t="s">
        <v>8294</v>
      </c>
      <c r="W864" t="str">
        <f t="shared" si="82"/>
        <v>Sanitet  |  Gruppe 70-73 Blandingsbatterier  |  Blandingsbatterier til køkkenvaske</v>
      </c>
      <c r="X864" t="str">
        <f t="shared" si="83"/>
        <v>c3,70_73,NavLev3_162</v>
      </c>
      <c r="Y864">
        <v>863</v>
      </c>
    </row>
    <row r="865" spans="1:25" x14ac:dyDescent="0.2">
      <c r="A865">
        <v>3</v>
      </c>
      <c r="B865" t="s">
        <v>38</v>
      </c>
      <c r="C865" t="s">
        <v>7812</v>
      </c>
      <c r="D865">
        <v>0</v>
      </c>
      <c r="E865" t="s">
        <v>4104</v>
      </c>
      <c r="F865" t="s">
        <v>8234</v>
      </c>
      <c r="G865">
        <v>2</v>
      </c>
      <c r="H865" t="s">
        <v>8289</v>
      </c>
      <c r="I865" t="s">
        <v>8290</v>
      </c>
      <c r="J865">
        <v>0</v>
      </c>
      <c r="K865" s="73" t="s">
        <v>8309</v>
      </c>
      <c r="L865" t="s">
        <v>8310</v>
      </c>
      <c r="M865" t="str">
        <f t="shared" si="78"/>
        <v>709411</v>
      </c>
      <c r="N865" t="str">
        <f t="shared" si="79"/>
        <v>709472</v>
      </c>
      <c r="O865" s="76" t="str">
        <f t="shared" si="80"/>
        <v>709411000</v>
      </c>
      <c r="P865" s="76" t="str">
        <f t="shared" si="81"/>
        <v>709472999</v>
      </c>
      <c r="Q865" t="s">
        <v>5540</v>
      </c>
      <c r="R865" t="s">
        <v>5549</v>
      </c>
      <c r="S865" t="s">
        <v>8293</v>
      </c>
      <c r="T865" t="s">
        <v>7812</v>
      </c>
      <c r="U865" t="s">
        <v>5550</v>
      </c>
      <c r="V865" t="s">
        <v>8294</v>
      </c>
      <c r="W865" t="str">
        <f t="shared" si="82"/>
        <v>Sanitet  |  Gruppe 70-73 Blandingsbatterier  |  Blandingsbatterier til køkkenvaske</v>
      </c>
      <c r="X865" t="str">
        <f t="shared" si="83"/>
        <v>c3,70_73,NavLev3_162</v>
      </c>
      <c r="Y865">
        <v>864</v>
      </c>
    </row>
    <row r="866" spans="1:25" x14ac:dyDescent="0.2">
      <c r="A866">
        <v>3</v>
      </c>
      <c r="B866" t="s">
        <v>38</v>
      </c>
      <c r="C866" t="s">
        <v>7812</v>
      </c>
      <c r="D866">
        <v>0</v>
      </c>
      <c r="E866" t="s">
        <v>4104</v>
      </c>
      <c r="F866" t="s">
        <v>8234</v>
      </c>
      <c r="G866">
        <v>2</v>
      </c>
      <c r="H866" t="s">
        <v>8289</v>
      </c>
      <c r="I866" t="s">
        <v>8290</v>
      </c>
      <c r="J866">
        <v>0</v>
      </c>
      <c r="K866" s="73" t="s">
        <v>8311</v>
      </c>
      <c r="L866" t="s">
        <v>8312</v>
      </c>
      <c r="M866" t="str">
        <f t="shared" si="78"/>
        <v>709500</v>
      </c>
      <c r="N866" t="str">
        <f t="shared" si="79"/>
        <v>709599</v>
      </c>
      <c r="O866" s="76" t="str">
        <f t="shared" si="80"/>
        <v>709500000</v>
      </c>
      <c r="P866" s="76" t="str">
        <f t="shared" si="81"/>
        <v>709599999</v>
      </c>
      <c r="Q866" t="s">
        <v>5540</v>
      </c>
      <c r="R866" t="s">
        <v>5549</v>
      </c>
      <c r="S866" t="s">
        <v>8293</v>
      </c>
      <c r="T866" t="s">
        <v>7812</v>
      </c>
      <c r="U866" t="s">
        <v>5550</v>
      </c>
      <c r="V866" t="s">
        <v>8294</v>
      </c>
      <c r="W866" t="str">
        <f t="shared" si="82"/>
        <v>Sanitet  |  Gruppe 70-73 Blandingsbatterier  |  Blandingsbatterier til køkkenvaske</v>
      </c>
      <c r="X866" t="str">
        <f t="shared" si="83"/>
        <v>c3,70_73,NavLev3_162</v>
      </c>
      <c r="Y866">
        <v>865</v>
      </c>
    </row>
    <row r="867" spans="1:25" x14ac:dyDescent="0.2">
      <c r="A867">
        <v>3</v>
      </c>
      <c r="B867" t="s">
        <v>38</v>
      </c>
      <c r="C867" t="s">
        <v>7812</v>
      </c>
      <c r="D867">
        <v>0</v>
      </c>
      <c r="E867" t="s">
        <v>4104</v>
      </c>
      <c r="F867" t="s">
        <v>8234</v>
      </c>
      <c r="G867">
        <v>2</v>
      </c>
      <c r="H867" t="s">
        <v>8289</v>
      </c>
      <c r="I867" t="s">
        <v>8290</v>
      </c>
      <c r="J867">
        <v>0</v>
      </c>
      <c r="K867" s="73" t="s">
        <v>8313</v>
      </c>
      <c r="L867" t="s">
        <v>8314</v>
      </c>
      <c r="M867" t="str">
        <f t="shared" si="78"/>
        <v>709800</v>
      </c>
      <c r="N867" t="str">
        <f t="shared" si="79"/>
        <v>709899</v>
      </c>
      <c r="O867" s="76" t="str">
        <f t="shared" si="80"/>
        <v>709800000</v>
      </c>
      <c r="P867" s="76" t="str">
        <f t="shared" si="81"/>
        <v>709899999</v>
      </c>
      <c r="Q867" t="s">
        <v>5540</v>
      </c>
      <c r="R867" t="s">
        <v>5549</v>
      </c>
      <c r="S867" t="s">
        <v>8293</v>
      </c>
      <c r="T867" t="s">
        <v>7812</v>
      </c>
      <c r="U867" t="s">
        <v>5550</v>
      </c>
      <c r="V867" t="s">
        <v>8294</v>
      </c>
      <c r="W867" t="str">
        <f t="shared" si="82"/>
        <v>Sanitet  |  Gruppe 70-73 Blandingsbatterier  |  Blandingsbatterier til køkkenvaske</v>
      </c>
      <c r="X867" t="str">
        <f t="shared" si="83"/>
        <v>c3,70_73,NavLev3_162</v>
      </c>
      <c r="Y867">
        <v>866</v>
      </c>
    </row>
    <row r="868" spans="1:25" x14ac:dyDescent="0.2">
      <c r="A868">
        <v>3</v>
      </c>
      <c r="B868" t="s">
        <v>38</v>
      </c>
      <c r="C868" t="s">
        <v>7812</v>
      </c>
      <c r="D868">
        <v>0</v>
      </c>
      <c r="E868" t="s">
        <v>4126</v>
      </c>
      <c r="F868" t="s">
        <v>8315</v>
      </c>
      <c r="G868">
        <v>2</v>
      </c>
      <c r="H868" t="s">
        <v>8316</v>
      </c>
      <c r="I868" t="s">
        <v>8317</v>
      </c>
      <c r="J868">
        <v>0</v>
      </c>
      <c r="K868" s="73" t="s">
        <v>8318</v>
      </c>
      <c r="L868" t="s">
        <v>8319</v>
      </c>
      <c r="M868" t="str">
        <f t="shared" si="78"/>
        <v>711175</v>
      </c>
      <c r="N868" t="str">
        <f t="shared" si="79"/>
        <v>711183</v>
      </c>
      <c r="O868" s="76" t="str">
        <f t="shared" si="80"/>
        <v>711175000</v>
      </c>
      <c r="P868" s="76" t="str">
        <f t="shared" si="81"/>
        <v>711183999</v>
      </c>
      <c r="Q868" t="s">
        <v>5540</v>
      </c>
      <c r="R868" t="s">
        <v>5549</v>
      </c>
      <c r="S868" t="s">
        <v>8320</v>
      </c>
      <c r="T868" t="s">
        <v>7812</v>
      </c>
      <c r="U868" t="s">
        <v>5550</v>
      </c>
      <c r="V868" t="s">
        <v>8321</v>
      </c>
      <c r="W868" t="str">
        <f t="shared" si="82"/>
        <v>Sanitet  |  Gruppe 70-73 Blandingsbatterier  |  Blandingsbatterier til bad</v>
      </c>
      <c r="X868" t="str">
        <f t="shared" si="83"/>
        <v>c3,70_73,NavLev3_163</v>
      </c>
      <c r="Y868">
        <v>867</v>
      </c>
    </row>
    <row r="869" spans="1:25" x14ac:dyDescent="0.2">
      <c r="A869">
        <v>3</v>
      </c>
      <c r="B869" t="s">
        <v>38</v>
      </c>
      <c r="C869" t="s">
        <v>7812</v>
      </c>
      <c r="D869">
        <v>0</v>
      </c>
      <c r="E869" t="s">
        <v>4126</v>
      </c>
      <c r="F869" t="s">
        <v>8315</v>
      </c>
      <c r="G869">
        <v>2</v>
      </c>
      <c r="H869" t="s">
        <v>8316</v>
      </c>
      <c r="I869" t="s">
        <v>8317</v>
      </c>
      <c r="J869">
        <v>0</v>
      </c>
      <c r="K869" s="73" t="s">
        <v>8322</v>
      </c>
      <c r="L869" t="s">
        <v>8323</v>
      </c>
      <c r="M869" t="str">
        <f t="shared" si="78"/>
        <v>712163</v>
      </c>
      <c r="N869" t="str">
        <f t="shared" si="79"/>
        <v>712885</v>
      </c>
      <c r="O869" s="76" t="str">
        <f t="shared" si="80"/>
        <v>712163000</v>
      </c>
      <c r="P869" s="76" t="str">
        <f t="shared" si="81"/>
        <v>712885999</v>
      </c>
      <c r="Q869" t="s">
        <v>5540</v>
      </c>
      <c r="R869" t="s">
        <v>5549</v>
      </c>
      <c r="S869" t="s">
        <v>8320</v>
      </c>
      <c r="T869" t="s">
        <v>7812</v>
      </c>
      <c r="U869" t="s">
        <v>5550</v>
      </c>
      <c r="V869" t="s">
        <v>8321</v>
      </c>
      <c r="W869" t="str">
        <f t="shared" si="82"/>
        <v>Sanitet  |  Gruppe 70-73 Blandingsbatterier  |  Blandingsbatterier til bad</v>
      </c>
      <c r="X869" t="str">
        <f t="shared" si="83"/>
        <v>c3,70_73,NavLev3_163</v>
      </c>
      <c r="Y869">
        <v>868</v>
      </c>
    </row>
    <row r="870" spans="1:25" x14ac:dyDescent="0.2">
      <c r="A870">
        <v>3</v>
      </c>
      <c r="B870" t="s">
        <v>38</v>
      </c>
      <c r="C870" t="s">
        <v>7812</v>
      </c>
      <c r="D870">
        <v>0</v>
      </c>
      <c r="E870" t="s">
        <v>4126</v>
      </c>
      <c r="F870" t="s">
        <v>8315</v>
      </c>
      <c r="G870">
        <v>2</v>
      </c>
      <c r="H870" t="s">
        <v>8316</v>
      </c>
      <c r="I870" t="s">
        <v>8317</v>
      </c>
      <c r="J870">
        <v>0</v>
      </c>
      <c r="K870" s="73" t="s">
        <v>8324</v>
      </c>
      <c r="L870" t="s">
        <v>8325</v>
      </c>
      <c r="M870" t="str">
        <f t="shared" si="78"/>
        <v>713582</v>
      </c>
      <c r="N870" t="str">
        <f t="shared" si="79"/>
        <v>713588</v>
      </c>
      <c r="O870" s="76" t="str">
        <f t="shared" si="80"/>
        <v>713582000</v>
      </c>
      <c r="P870" s="76" t="str">
        <f t="shared" si="81"/>
        <v>713588999</v>
      </c>
      <c r="Q870" t="s">
        <v>5540</v>
      </c>
      <c r="R870" t="s">
        <v>5549</v>
      </c>
      <c r="S870" t="s">
        <v>8320</v>
      </c>
      <c r="T870" t="s">
        <v>7812</v>
      </c>
      <c r="U870" t="s">
        <v>5550</v>
      </c>
      <c r="V870" t="s">
        <v>8321</v>
      </c>
      <c r="W870" t="str">
        <f t="shared" si="82"/>
        <v>Sanitet  |  Gruppe 70-73 Blandingsbatterier  |  Blandingsbatterier til bad</v>
      </c>
      <c r="X870" t="str">
        <f t="shared" si="83"/>
        <v>c3,70_73,NavLev3_163</v>
      </c>
      <c r="Y870">
        <v>869</v>
      </c>
    </row>
    <row r="871" spans="1:25" x14ac:dyDescent="0.2">
      <c r="A871">
        <v>3</v>
      </c>
      <c r="B871" t="s">
        <v>38</v>
      </c>
      <c r="C871" t="s">
        <v>7812</v>
      </c>
      <c r="D871">
        <v>0</v>
      </c>
      <c r="E871" t="s">
        <v>4126</v>
      </c>
      <c r="F871" t="s">
        <v>8315</v>
      </c>
      <c r="G871">
        <v>2</v>
      </c>
      <c r="H871" t="s">
        <v>8316</v>
      </c>
      <c r="I871" t="s">
        <v>8317</v>
      </c>
      <c r="J871">
        <v>0</v>
      </c>
      <c r="K871" s="73" t="s">
        <v>8326</v>
      </c>
      <c r="L871" t="s">
        <v>8327</v>
      </c>
      <c r="M871" t="str">
        <f t="shared" si="78"/>
        <v>713680</v>
      </c>
      <c r="N871" t="str">
        <f t="shared" si="79"/>
        <v>714217</v>
      </c>
      <c r="O871" s="76" t="str">
        <f t="shared" si="80"/>
        <v>713680000</v>
      </c>
      <c r="P871" s="76" t="str">
        <f t="shared" si="81"/>
        <v>714217999</v>
      </c>
      <c r="Q871" t="s">
        <v>5540</v>
      </c>
      <c r="R871" t="s">
        <v>5549</v>
      </c>
      <c r="S871" t="s">
        <v>8320</v>
      </c>
      <c r="T871" t="s">
        <v>7812</v>
      </c>
      <c r="U871" t="s">
        <v>5550</v>
      </c>
      <c r="V871" t="s">
        <v>8321</v>
      </c>
      <c r="W871" t="str">
        <f t="shared" si="82"/>
        <v>Sanitet  |  Gruppe 70-73 Blandingsbatterier  |  Blandingsbatterier til bad</v>
      </c>
      <c r="X871" t="str">
        <f t="shared" si="83"/>
        <v>c3,70_73,NavLev3_163</v>
      </c>
      <c r="Y871">
        <v>870</v>
      </c>
    </row>
    <row r="872" spans="1:25" x14ac:dyDescent="0.2">
      <c r="A872">
        <v>3</v>
      </c>
      <c r="B872" t="s">
        <v>38</v>
      </c>
      <c r="C872" t="s">
        <v>7812</v>
      </c>
      <c r="D872">
        <v>0</v>
      </c>
      <c r="E872" t="s">
        <v>4126</v>
      </c>
      <c r="F872" t="s">
        <v>8315</v>
      </c>
      <c r="G872">
        <v>2</v>
      </c>
      <c r="H872" t="s">
        <v>8316</v>
      </c>
      <c r="I872" t="s">
        <v>8317</v>
      </c>
      <c r="J872">
        <v>0</v>
      </c>
      <c r="K872" s="73" t="s">
        <v>8328</v>
      </c>
      <c r="L872" t="s">
        <v>8329</v>
      </c>
      <c r="M872" t="str">
        <f t="shared" si="78"/>
        <v>715100</v>
      </c>
      <c r="N872" t="str">
        <f t="shared" si="79"/>
        <v>715152</v>
      </c>
      <c r="O872" s="76" t="str">
        <f t="shared" si="80"/>
        <v>715100000</v>
      </c>
      <c r="P872" s="76" t="str">
        <f t="shared" si="81"/>
        <v>715152999</v>
      </c>
      <c r="Q872" t="s">
        <v>5540</v>
      </c>
      <c r="R872" t="s">
        <v>5549</v>
      </c>
      <c r="S872" t="s">
        <v>8320</v>
      </c>
      <c r="T872" t="s">
        <v>7812</v>
      </c>
      <c r="U872" t="s">
        <v>5550</v>
      </c>
      <c r="V872" t="s">
        <v>8321</v>
      </c>
      <c r="W872" t="str">
        <f t="shared" si="82"/>
        <v>Sanitet  |  Gruppe 70-73 Blandingsbatterier  |  Blandingsbatterier til bad</v>
      </c>
      <c r="X872" t="str">
        <f t="shared" si="83"/>
        <v>c3,70_73,NavLev3_163</v>
      </c>
      <c r="Y872">
        <v>871</v>
      </c>
    </row>
    <row r="873" spans="1:25" x14ac:dyDescent="0.2">
      <c r="A873">
        <v>3</v>
      </c>
      <c r="B873" t="s">
        <v>38</v>
      </c>
      <c r="C873" t="s">
        <v>7812</v>
      </c>
      <c r="D873">
        <v>0</v>
      </c>
      <c r="E873" t="s">
        <v>4126</v>
      </c>
      <c r="F873" t="s">
        <v>8315</v>
      </c>
      <c r="G873">
        <v>2</v>
      </c>
      <c r="H873" t="s">
        <v>8316</v>
      </c>
      <c r="I873" t="s">
        <v>8317</v>
      </c>
      <c r="J873">
        <v>0</v>
      </c>
      <c r="K873" s="73" t="s">
        <v>8330</v>
      </c>
      <c r="L873" t="s">
        <v>8331</v>
      </c>
      <c r="M873" t="str">
        <f t="shared" si="78"/>
        <v>715211</v>
      </c>
      <c r="N873" t="str">
        <f t="shared" si="79"/>
        <v>715289</v>
      </c>
      <c r="O873" s="76" t="str">
        <f t="shared" si="80"/>
        <v>715211000</v>
      </c>
      <c r="P873" s="76" t="str">
        <f t="shared" si="81"/>
        <v>715289999</v>
      </c>
      <c r="Q873" t="s">
        <v>5540</v>
      </c>
      <c r="R873" t="s">
        <v>5549</v>
      </c>
      <c r="S873" t="s">
        <v>8320</v>
      </c>
      <c r="T873" t="s">
        <v>7812</v>
      </c>
      <c r="U873" t="s">
        <v>5550</v>
      </c>
      <c r="V873" t="s">
        <v>8321</v>
      </c>
      <c r="W873" t="str">
        <f t="shared" si="82"/>
        <v>Sanitet  |  Gruppe 70-73 Blandingsbatterier  |  Blandingsbatterier til bad</v>
      </c>
      <c r="X873" t="str">
        <f t="shared" si="83"/>
        <v>c3,70_73,NavLev3_163</v>
      </c>
      <c r="Y873">
        <v>872</v>
      </c>
    </row>
    <row r="874" spans="1:25" x14ac:dyDescent="0.2">
      <c r="A874">
        <v>3</v>
      </c>
      <c r="B874" t="s">
        <v>38</v>
      </c>
      <c r="C874" t="s">
        <v>7812</v>
      </c>
      <c r="D874">
        <v>0</v>
      </c>
      <c r="E874" t="s">
        <v>4126</v>
      </c>
      <c r="F874" t="s">
        <v>8315</v>
      </c>
      <c r="G874">
        <v>2</v>
      </c>
      <c r="H874" t="s">
        <v>8332</v>
      </c>
      <c r="I874" t="s">
        <v>8333</v>
      </c>
      <c r="J874">
        <v>0</v>
      </c>
      <c r="K874" s="73" t="s">
        <v>8334</v>
      </c>
      <c r="L874" t="s">
        <v>8335</v>
      </c>
      <c r="M874" t="str">
        <f t="shared" si="78"/>
        <v>715700</v>
      </c>
      <c r="N874" t="str">
        <f t="shared" si="79"/>
        <v>715799</v>
      </c>
      <c r="O874" s="76" t="str">
        <f t="shared" si="80"/>
        <v>715700000</v>
      </c>
      <c r="P874" s="76" t="str">
        <f t="shared" si="81"/>
        <v>715799999</v>
      </c>
      <c r="Q874" t="s">
        <v>5540</v>
      </c>
      <c r="R874" t="s">
        <v>5549</v>
      </c>
      <c r="S874" t="s">
        <v>8293</v>
      </c>
      <c r="T874" t="s">
        <v>7812</v>
      </c>
      <c r="U874" t="s">
        <v>5550</v>
      </c>
      <c r="V874" t="s">
        <v>8294</v>
      </c>
      <c r="W874" t="str">
        <f t="shared" si="82"/>
        <v>Sanitet  |  Gruppe 70-73 Blandingsbatterier  |  Blandingsbatterier til køkkenvaske</v>
      </c>
      <c r="X874" t="str">
        <f t="shared" si="83"/>
        <v>c3,70_73,NavLev3_162</v>
      </c>
      <c r="Y874">
        <v>873</v>
      </c>
    </row>
    <row r="875" spans="1:25" x14ac:dyDescent="0.2">
      <c r="A875">
        <v>3</v>
      </c>
      <c r="B875" t="s">
        <v>38</v>
      </c>
      <c r="C875" t="s">
        <v>7812</v>
      </c>
      <c r="D875">
        <v>0</v>
      </c>
      <c r="E875" t="s">
        <v>4126</v>
      </c>
      <c r="F875" t="s">
        <v>8315</v>
      </c>
      <c r="G875">
        <v>2</v>
      </c>
      <c r="H875" t="s">
        <v>8336</v>
      </c>
      <c r="I875" t="s">
        <v>8337</v>
      </c>
      <c r="J875">
        <v>0</v>
      </c>
      <c r="K875" s="73" t="s">
        <v>8338</v>
      </c>
      <c r="L875" t="s">
        <v>8339</v>
      </c>
      <c r="M875" t="str">
        <f t="shared" si="78"/>
        <v>716111</v>
      </c>
      <c r="N875" t="str">
        <f t="shared" si="79"/>
        <v>716399</v>
      </c>
      <c r="O875" s="76" t="str">
        <f t="shared" si="80"/>
        <v>716111000</v>
      </c>
      <c r="P875" s="76" t="str">
        <f t="shared" si="81"/>
        <v>716399999</v>
      </c>
      <c r="Q875" t="s">
        <v>5540</v>
      </c>
      <c r="R875" t="s">
        <v>5549</v>
      </c>
      <c r="S875" t="s">
        <v>8293</v>
      </c>
      <c r="T875" t="s">
        <v>7812</v>
      </c>
      <c r="U875" t="s">
        <v>5550</v>
      </c>
      <c r="V875" t="s">
        <v>8294</v>
      </c>
      <c r="W875" t="str">
        <f t="shared" si="82"/>
        <v>Sanitet  |  Gruppe 70-73 Blandingsbatterier  |  Blandingsbatterier til køkkenvaske</v>
      </c>
      <c r="X875" t="str">
        <f t="shared" si="83"/>
        <v>c3,70_73,NavLev3_162</v>
      </c>
      <c r="Y875">
        <v>874</v>
      </c>
    </row>
    <row r="876" spans="1:25" x14ac:dyDescent="0.2">
      <c r="A876">
        <v>3</v>
      </c>
      <c r="B876" t="s">
        <v>38</v>
      </c>
      <c r="C876" t="s">
        <v>7812</v>
      </c>
      <c r="D876">
        <v>0</v>
      </c>
      <c r="E876" t="s">
        <v>4126</v>
      </c>
      <c r="F876" t="s">
        <v>8315</v>
      </c>
      <c r="G876">
        <v>2</v>
      </c>
      <c r="H876" t="s">
        <v>8340</v>
      </c>
      <c r="I876" t="s">
        <v>8341</v>
      </c>
      <c r="J876">
        <v>0</v>
      </c>
      <c r="K876" s="73" t="s">
        <v>8342</v>
      </c>
      <c r="L876" t="s">
        <v>8343</v>
      </c>
      <c r="M876" t="str">
        <f t="shared" si="78"/>
        <v>717700</v>
      </c>
      <c r="N876" t="str">
        <f t="shared" si="79"/>
        <v>717898</v>
      </c>
      <c r="O876" s="76" t="str">
        <f t="shared" si="80"/>
        <v>717700000</v>
      </c>
      <c r="P876" s="76" t="str">
        <f t="shared" si="81"/>
        <v>717898999</v>
      </c>
      <c r="Q876" t="s">
        <v>5540</v>
      </c>
      <c r="R876" t="s">
        <v>5549</v>
      </c>
      <c r="S876" t="s">
        <v>8320</v>
      </c>
      <c r="T876" t="s">
        <v>7812</v>
      </c>
      <c r="U876" t="s">
        <v>5550</v>
      </c>
      <c r="V876" t="s">
        <v>8321</v>
      </c>
      <c r="W876" t="str">
        <f t="shared" si="82"/>
        <v>Sanitet  |  Gruppe 70-73 Blandingsbatterier  |  Blandingsbatterier til bad</v>
      </c>
      <c r="X876" t="str">
        <f t="shared" si="83"/>
        <v>c3,70_73,NavLev3_163</v>
      </c>
      <c r="Y876">
        <v>875</v>
      </c>
    </row>
    <row r="877" spans="1:25" x14ac:dyDescent="0.2">
      <c r="A877">
        <v>3</v>
      </c>
      <c r="B877" t="s">
        <v>38</v>
      </c>
      <c r="C877" t="s">
        <v>7812</v>
      </c>
      <c r="D877">
        <v>0</v>
      </c>
      <c r="E877" t="s">
        <v>4126</v>
      </c>
      <c r="F877" t="s">
        <v>8315</v>
      </c>
      <c r="G877">
        <v>2</v>
      </c>
      <c r="H877" t="s">
        <v>8340</v>
      </c>
      <c r="I877" t="s">
        <v>8341</v>
      </c>
      <c r="J877">
        <v>0</v>
      </c>
      <c r="K877" s="73" t="s">
        <v>8344</v>
      </c>
      <c r="L877" t="s">
        <v>8345</v>
      </c>
      <c r="M877" t="str">
        <f t="shared" si="78"/>
        <v>717900</v>
      </c>
      <c r="N877" t="str">
        <f t="shared" si="79"/>
        <v>717999</v>
      </c>
      <c r="O877" s="76" t="str">
        <f t="shared" si="80"/>
        <v>717900000</v>
      </c>
      <c r="P877" s="76" t="str">
        <f t="shared" si="81"/>
        <v>717999999</v>
      </c>
      <c r="Q877" t="s">
        <v>5540</v>
      </c>
      <c r="R877" t="s">
        <v>5549</v>
      </c>
      <c r="S877" t="s">
        <v>8320</v>
      </c>
      <c r="T877" t="s">
        <v>7812</v>
      </c>
      <c r="U877" t="s">
        <v>5550</v>
      </c>
      <c r="V877" t="s">
        <v>8321</v>
      </c>
      <c r="W877" t="str">
        <f t="shared" si="82"/>
        <v>Sanitet  |  Gruppe 70-73 Blandingsbatterier  |  Blandingsbatterier til bad</v>
      </c>
      <c r="X877" t="str">
        <f t="shared" si="83"/>
        <v>c3,70_73,NavLev3_163</v>
      </c>
      <c r="Y877">
        <v>876</v>
      </c>
    </row>
    <row r="878" spans="1:25" x14ac:dyDescent="0.2">
      <c r="A878">
        <v>3</v>
      </c>
      <c r="B878" t="s">
        <v>38</v>
      </c>
      <c r="C878" t="s">
        <v>7812</v>
      </c>
      <c r="D878">
        <v>0</v>
      </c>
      <c r="E878" t="s">
        <v>4126</v>
      </c>
      <c r="F878" t="s">
        <v>8315</v>
      </c>
      <c r="G878">
        <v>2</v>
      </c>
      <c r="H878" t="s">
        <v>8346</v>
      </c>
      <c r="I878" t="s">
        <v>8347</v>
      </c>
      <c r="J878">
        <v>0</v>
      </c>
      <c r="K878" s="73" t="s">
        <v>8348</v>
      </c>
      <c r="L878" t="s">
        <v>8349</v>
      </c>
      <c r="M878" t="str">
        <f t="shared" si="78"/>
        <v>718195</v>
      </c>
      <c r="N878" s="74" t="str">
        <f t="shared" si="79"/>
        <v>718195</v>
      </c>
      <c r="O878" s="76" t="str">
        <f t="shared" si="80"/>
        <v>718195000</v>
      </c>
      <c r="P878" s="76" t="str">
        <f t="shared" si="81"/>
        <v>718195999</v>
      </c>
      <c r="Q878" t="s">
        <v>5540</v>
      </c>
      <c r="R878" t="s">
        <v>5549</v>
      </c>
      <c r="S878" t="s">
        <v>8350</v>
      </c>
      <c r="T878" t="s">
        <v>7812</v>
      </c>
      <c r="U878" t="s">
        <v>5550</v>
      </c>
      <c r="V878" t="s">
        <v>8351</v>
      </c>
      <c r="W878" t="str">
        <f t="shared" si="82"/>
        <v>Sanitet  |  Gruppe 70-73 Blandingsbatterier  |  Tilbehør til blandingsbatterier</v>
      </c>
      <c r="X878" t="str">
        <f t="shared" si="83"/>
        <v>c3,70_73,NavLev3_164</v>
      </c>
      <c r="Y878">
        <v>877</v>
      </c>
    </row>
    <row r="879" spans="1:25" x14ac:dyDescent="0.2">
      <c r="A879">
        <v>3</v>
      </c>
      <c r="B879" t="s">
        <v>38</v>
      </c>
      <c r="C879" t="s">
        <v>7812</v>
      </c>
      <c r="D879">
        <v>0</v>
      </c>
      <c r="E879" t="s">
        <v>4126</v>
      </c>
      <c r="F879" t="s">
        <v>8315</v>
      </c>
      <c r="G879">
        <v>2</v>
      </c>
      <c r="H879" t="s">
        <v>8352</v>
      </c>
      <c r="I879" t="s">
        <v>8353</v>
      </c>
      <c r="J879">
        <v>0</v>
      </c>
      <c r="K879" s="73" t="s">
        <v>8354</v>
      </c>
      <c r="L879" t="s">
        <v>8355</v>
      </c>
      <c r="M879" t="str">
        <f t="shared" si="78"/>
        <v>718600</v>
      </c>
      <c r="N879" t="str">
        <f t="shared" si="79"/>
        <v>718686</v>
      </c>
      <c r="O879" s="76" t="str">
        <f t="shared" si="80"/>
        <v>718600000</v>
      </c>
      <c r="P879" s="76" t="str">
        <f t="shared" si="81"/>
        <v>718686999</v>
      </c>
      <c r="Q879" t="s">
        <v>5540</v>
      </c>
      <c r="R879" t="s">
        <v>5549</v>
      </c>
      <c r="S879" t="s">
        <v>8320</v>
      </c>
      <c r="T879" t="s">
        <v>7812</v>
      </c>
      <c r="U879" t="s">
        <v>5550</v>
      </c>
      <c r="V879" t="s">
        <v>8321</v>
      </c>
      <c r="W879" t="str">
        <f t="shared" si="82"/>
        <v>Sanitet  |  Gruppe 70-73 Blandingsbatterier  |  Blandingsbatterier til bad</v>
      </c>
      <c r="X879" t="str">
        <f t="shared" si="83"/>
        <v>c3,70_73,NavLev3_163</v>
      </c>
      <c r="Y879">
        <v>878</v>
      </c>
    </row>
    <row r="880" spans="1:25" x14ac:dyDescent="0.2">
      <c r="A880">
        <v>3</v>
      </c>
      <c r="B880" t="s">
        <v>38</v>
      </c>
      <c r="C880" t="s">
        <v>7812</v>
      </c>
      <c r="D880">
        <v>0</v>
      </c>
      <c r="E880" t="s">
        <v>4126</v>
      </c>
      <c r="F880" t="s">
        <v>8315</v>
      </c>
      <c r="G880">
        <v>2</v>
      </c>
      <c r="H880" t="s">
        <v>8356</v>
      </c>
      <c r="I880" t="s">
        <v>8357</v>
      </c>
      <c r="J880">
        <v>0</v>
      </c>
      <c r="K880" s="73" t="s">
        <v>8358</v>
      </c>
      <c r="L880" t="s">
        <v>8359</v>
      </c>
      <c r="M880" t="str">
        <f t="shared" si="78"/>
        <v>719000</v>
      </c>
      <c r="N880" t="str">
        <f t="shared" si="79"/>
        <v>719015</v>
      </c>
      <c r="O880" s="76" t="str">
        <f t="shared" si="80"/>
        <v>719000000</v>
      </c>
      <c r="P880" s="76" t="str">
        <f t="shared" si="81"/>
        <v>719015999</v>
      </c>
      <c r="Q880" t="s">
        <v>5540</v>
      </c>
      <c r="R880" t="s">
        <v>5549</v>
      </c>
      <c r="S880" t="s">
        <v>8320</v>
      </c>
      <c r="T880" t="s">
        <v>7812</v>
      </c>
      <c r="U880" t="s">
        <v>5550</v>
      </c>
      <c r="V880" t="s">
        <v>8321</v>
      </c>
      <c r="W880" t="str">
        <f t="shared" si="82"/>
        <v>Sanitet  |  Gruppe 70-73 Blandingsbatterier  |  Blandingsbatterier til bad</v>
      </c>
      <c r="X880" t="str">
        <f t="shared" si="83"/>
        <v>c3,70_73,NavLev3_163</v>
      </c>
      <c r="Y880">
        <v>879</v>
      </c>
    </row>
    <row r="881" spans="1:25" x14ac:dyDescent="0.2">
      <c r="A881">
        <v>3</v>
      </c>
      <c r="B881" t="s">
        <v>38</v>
      </c>
      <c r="C881" t="s">
        <v>7812</v>
      </c>
      <c r="D881">
        <v>0</v>
      </c>
      <c r="E881" t="s">
        <v>4126</v>
      </c>
      <c r="F881" t="s">
        <v>8315</v>
      </c>
      <c r="G881">
        <v>2</v>
      </c>
      <c r="H881" t="s">
        <v>8360</v>
      </c>
      <c r="I881" t="s">
        <v>8361</v>
      </c>
      <c r="J881">
        <v>0</v>
      </c>
      <c r="K881" s="73" t="s">
        <v>8362</v>
      </c>
      <c r="L881" t="s">
        <v>8363</v>
      </c>
      <c r="M881" t="str">
        <f t="shared" si="78"/>
        <v>719431</v>
      </c>
      <c r="N881" t="str">
        <f t="shared" si="79"/>
        <v>719485</v>
      </c>
      <c r="O881" s="76" t="str">
        <f t="shared" si="80"/>
        <v>719431000</v>
      </c>
      <c r="P881" s="76" t="str">
        <f t="shared" si="81"/>
        <v>719485999</v>
      </c>
      <c r="Q881" t="s">
        <v>5540</v>
      </c>
      <c r="R881" t="s">
        <v>5549</v>
      </c>
      <c r="S881" t="s">
        <v>8350</v>
      </c>
      <c r="T881" t="s">
        <v>7812</v>
      </c>
      <c r="U881" t="s">
        <v>5550</v>
      </c>
      <c r="V881" t="s">
        <v>8351</v>
      </c>
      <c r="W881" t="str">
        <f t="shared" si="82"/>
        <v>Sanitet  |  Gruppe 70-73 Blandingsbatterier  |  Tilbehør til blandingsbatterier</v>
      </c>
      <c r="X881" t="str">
        <f t="shared" si="83"/>
        <v>c3,70_73,NavLev3_164</v>
      </c>
      <c r="Y881">
        <v>880</v>
      </c>
    </row>
    <row r="882" spans="1:25" x14ac:dyDescent="0.2">
      <c r="A882">
        <v>3</v>
      </c>
      <c r="B882" t="s">
        <v>38</v>
      </c>
      <c r="C882" t="s">
        <v>7812</v>
      </c>
      <c r="D882">
        <v>0</v>
      </c>
      <c r="E882" t="s">
        <v>4147</v>
      </c>
      <c r="F882" t="s">
        <v>8364</v>
      </c>
      <c r="G882">
        <v>2</v>
      </c>
      <c r="H882" t="s">
        <v>8365</v>
      </c>
      <c r="I882" t="s">
        <v>8366</v>
      </c>
      <c r="J882">
        <v>0</v>
      </c>
      <c r="K882" s="73" t="s">
        <v>8367</v>
      </c>
      <c r="L882" t="s">
        <v>8368</v>
      </c>
      <c r="M882" t="str">
        <f t="shared" si="78"/>
        <v>722100</v>
      </c>
      <c r="N882" t="str">
        <f t="shared" si="79"/>
        <v>723039</v>
      </c>
      <c r="O882" s="76" t="str">
        <f t="shared" si="80"/>
        <v>722100000</v>
      </c>
      <c r="P882" s="76" t="str">
        <f t="shared" si="81"/>
        <v>723039999</v>
      </c>
      <c r="Q882" t="s">
        <v>5540</v>
      </c>
      <c r="R882" t="s">
        <v>5549</v>
      </c>
      <c r="S882" t="s">
        <v>8369</v>
      </c>
      <c r="T882" t="s">
        <v>7812</v>
      </c>
      <c r="U882" t="s">
        <v>5550</v>
      </c>
      <c r="V882" t="s">
        <v>8370</v>
      </c>
      <c r="W882" t="str">
        <f t="shared" si="82"/>
        <v>Sanitet  |  Gruppe 70-73 Blandingsbatterier  |  Termostatiske blandingsbatterier</v>
      </c>
      <c r="X882" t="str">
        <f t="shared" si="83"/>
        <v>c3,70_73,NavLev3_165</v>
      </c>
      <c r="Y882">
        <v>881</v>
      </c>
    </row>
    <row r="883" spans="1:25" x14ac:dyDescent="0.2">
      <c r="A883">
        <v>3</v>
      </c>
      <c r="B883" t="s">
        <v>38</v>
      </c>
      <c r="C883" t="s">
        <v>7812</v>
      </c>
      <c r="D883">
        <v>0</v>
      </c>
      <c r="E883" t="s">
        <v>4147</v>
      </c>
      <c r="F883" t="s">
        <v>8364</v>
      </c>
      <c r="G883">
        <v>2</v>
      </c>
      <c r="H883" t="s">
        <v>8365</v>
      </c>
      <c r="I883" t="s">
        <v>8366</v>
      </c>
      <c r="J883">
        <v>0</v>
      </c>
      <c r="K883" s="73" t="s">
        <v>8371</v>
      </c>
      <c r="L883" t="s">
        <v>8372</v>
      </c>
      <c r="M883" t="str">
        <f t="shared" si="78"/>
        <v>723041</v>
      </c>
      <c r="N883" t="str">
        <f t="shared" si="79"/>
        <v>723061</v>
      </c>
      <c r="O883" s="76" t="str">
        <f t="shared" si="80"/>
        <v>723041000</v>
      </c>
      <c r="P883" s="76" t="str">
        <f t="shared" si="81"/>
        <v>723061999</v>
      </c>
      <c r="Q883" t="s">
        <v>5540</v>
      </c>
      <c r="R883" t="s">
        <v>5549</v>
      </c>
      <c r="S883" t="s">
        <v>8369</v>
      </c>
      <c r="T883" t="s">
        <v>7812</v>
      </c>
      <c r="U883" t="s">
        <v>5550</v>
      </c>
      <c r="V883" t="s">
        <v>8370</v>
      </c>
      <c r="W883" t="str">
        <f t="shared" si="82"/>
        <v>Sanitet  |  Gruppe 70-73 Blandingsbatterier  |  Termostatiske blandingsbatterier</v>
      </c>
      <c r="X883" t="str">
        <f t="shared" si="83"/>
        <v>c3,70_73,NavLev3_165</v>
      </c>
      <c r="Y883">
        <v>882</v>
      </c>
    </row>
    <row r="884" spans="1:25" x14ac:dyDescent="0.2">
      <c r="A884">
        <v>3</v>
      </c>
      <c r="B884" t="s">
        <v>38</v>
      </c>
      <c r="C884" t="s">
        <v>7812</v>
      </c>
      <c r="D884">
        <v>0</v>
      </c>
      <c r="E884" t="s">
        <v>4147</v>
      </c>
      <c r="F884" t="s">
        <v>8364</v>
      </c>
      <c r="G884">
        <v>2</v>
      </c>
      <c r="H884" t="s">
        <v>8365</v>
      </c>
      <c r="I884" t="s">
        <v>8366</v>
      </c>
      <c r="J884">
        <v>0</v>
      </c>
      <c r="K884" s="73" t="s">
        <v>8373</v>
      </c>
      <c r="L884" t="s">
        <v>8374</v>
      </c>
      <c r="M884" t="str">
        <f t="shared" si="78"/>
        <v>723133</v>
      </c>
      <c r="N884" t="str">
        <f t="shared" si="79"/>
        <v>723134</v>
      </c>
      <c r="O884" s="76" t="str">
        <f t="shared" si="80"/>
        <v>723133000</v>
      </c>
      <c r="P884" s="76" t="str">
        <f t="shared" si="81"/>
        <v>723134999</v>
      </c>
      <c r="Q884" t="s">
        <v>5540</v>
      </c>
      <c r="R884" t="s">
        <v>5549</v>
      </c>
      <c r="S884" t="s">
        <v>8369</v>
      </c>
      <c r="T884" t="s">
        <v>7812</v>
      </c>
      <c r="U884" t="s">
        <v>5550</v>
      </c>
      <c r="V884" t="s">
        <v>8370</v>
      </c>
      <c r="W884" t="str">
        <f t="shared" si="82"/>
        <v>Sanitet  |  Gruppe 70-73 Blandingsbatterier  |  Termostatiske blandingsbatterier</v>
      </c>
      <c r="X884" t="str">
        <f t="shared" si="83"/>
        <v>c3,70_73,NavLev3_165</v>
      </c>
      <c r="Y884">
        <v>883</v>
      </c>
    </row>
    <row r="885" spans="1:25" x14ac:dyDescent="0.2">
      <c r="A885">
        <v>3</v>
      </c>
      <c r="B885" t="s">
        <v>38</v>
      </c>
      <c r="C885" t="s">
        <v>7812</v>
      </c>
      <c r="D885">
        <v>0</v>
      </c>
      <c r="E885" t="s">
        <v>4147</v>
      </c>
      <c r="F885" t="s">
        <v>8364</v>
      </c>
      <c r="G885">
        <v>2</v>
      </c>
      <c r="H885" t="s">
        <v>8365</v>
      </c>
      <c r="I885" t="s">
        <v>8366</v>
      </c>
      <c r="J885">
        <v>0</v>
      </c>
      <c r="K885" s="73" t="s">
        <v>8375</v>
      </c>
      <c r="L885" t="s">
        <v>8376</v>
      </c>
      <c r="M885" t="str">
        <f t="shared" si="78"/>
        <v>723200</v>
      </c>
      <c r="N885" t="str">
        <f t="shared" si="79"/>
        <v>723482</v>
      </c>
      <c r="O885" s="76" t="str">
        <f t="shared" si="80"/>
        <v>723200000</v>
      </c>
      <c r="P885" s="76" t="str">
        <f t="shared" si="81"/>
        <v>723482999</v>
      </c>
      <c r="Q885" t="s">
        <v>5540</v>
      </c>
      <c r="R885" t="s">
        <v>5549</v>
      </c>
      <c r="S885" t="s">
        <v>8369</v>
      </c>
      <c r="T885" t="s">
        <v>7812</v>
      </c>
      <c r="U885" t="s">
        <v>5550</v>
      </c>
      <c r="V885" t="s">
        <v>8370</v>
      </c>
      <c r="W885" t="str">
        <f t="shared" si="82"/>
        <v>Sanitet  |  Gruppe 70-73 Blandingsbatterier  |  Termostatiske blandingsbatterier</v>
      </c>
      <c r="X885" t="str">
        <f t="shared" si="83"/>
        <v>c3,70_73,NavLev3_165</v>
      </c>
      <c r="Y885">
        <v>884</v>
      </c>
    </row>
    <row r="886" spans="1:25" x14ac:dyDescent="0.2">
      <c r="A886">
        <v>3</v>
      </c>
      <c r="B886" t="s">
        <v>38</v>
      </c>
      <c r="C886" t="s">
        <v>7812</v>
      </c>
      <c r="D886">
        <v>0</v>
      </c>
      <c r="E886" t="s">
        <v>4147</v>
      </c>
      <c r="F886" t="s">
        <v>8364</v>
      </c>
      <c r="G886">
        <v>2</v>
      </c>
      <c r="H886" t="s">
        <v>8377</v>
      </c>
      <c r="I886" t="s">
        <v>8378</v>
      </c>
      <c r="J886">
        <v>0</v>
      </c>
      <c r="K886" s="73" t="s">
        <v>8379</v>
      </c>
      <c r="L886" t="s">
        <v>8380</v>
      </c>
      <c r="M886" t="str">
        <f t="shared" si="78"/>
        <v>723730</v>
      </c>
      <c r="N886" t="str">
        <f t="shared" si="79"/>
        <v>723899</v>
      </c>
      <c r="O886" s="76" t="str">
        <f t="shared" si="80"/>
        <v>723730000</v>
      </c>
      <c r="P886" s="76" t="str">
        <f t="shared" si="81"/>
        <v>723899999</v>
      </c>
      <c r="Q886" t="s">
        <v>5540</v>
      </c>
      <c r="R886" t="s">
        <v>5549</v>
      </c>
      <c r="S886" t="s">
        <v>8381</v>
      </c>
      <c r="T886" t="s">
        <v>7812</v>
      </c>
      <c r="U886" t="s">
        <v>5550</v>
      </c>
      <c r="V886" t="s">
        <v>8382</v>
      </c>
      <c r="W886" t="str">
        <f t="shared" si="82"/>
        <v>Sanitet  |  Gruppe 70-73 Blandingsbatterier  |  Selvlukkende armaturer</v>
      </c>
      <c r="X886" t="str">
        <f t="shared" si="83"/>
        <v>c3,70_73,NavLev3_166</v>
      </c>
      <c r="Y886">
        <v>885</v>
      </c>
    </row>
    <row r="887" spans="1:25" x14ac:dyDescent="0.2">
      <c r="A887">
        <v>3</v>
      </c>
      <c r="B887" t="s">
        <v>38</v>
      </c>
      <c r="C887" t="s">
        <v>7812</v>
      </c>
      <c r="D887">
        <v>0</v>
      </c>
      <c r="E887" t="s">
        <v>4147</v>
      </c>
      <c r="F887" t="s">
        <v>8364</v>
      </c>
      <c r="G887">
        <v>2</v>
      </c>
      <c r="H887" t="s">
        <v>8383</v>
      </c>
      <c r="I887" t="s">
        <v>8384</v>
      </c>
      <c r="J887">
        <v>0</v>
      </c>
      <c r="K887" s="73" t="s">
        <v>8385</v>
      </c>
      <c r="L887" t="s">
        <v>8386</v>
      </c>
      <c r="M887" t="str">
        <f t="shared" si="78"/>
        <v>723900</v>
      </c>
      <c r="N887" t="str">
        <f t="shared" si="79"/>
        <v>723999</v>
      </c>
      <c r="O887" s="76" t="str">
        <f t="shared" si="80"/>
        <v>723900000</v>
      </c>
      <c r="P887" s="76" t="str">
        <f t="shared" si="81"/>
        <v>723999999</v>
      </c>
      <c r="Q887" t="s">
        <v>5540</v>
      </c>
      <c r="R887" t="s">
        <v>5549</v>
      </c>
      <c r="S887" t="s">
        <v>8387</v>
      </c>
      <c r="T887" t="s">
        <v>7812</v>
      </c>
      <c r="U887" t="s">
        <v>5550</v>
      </c>
      <c r="V887" t="s">
        <v>8388</v>
      </c>
      <c r="W887" t="str">
        <f t="shared" si="82"/>
        <v>Sanitet  |  Gruppe 70-73 Blandingsbatterier  |  Brusepaneler</v>
      </c>
      <c r="X887" t="str">
        <f t="shared" si="83"/>
        <v>c3,70_73,NavLev3_167</v>
      </c>
      <c r="Y887">
        <v>886</v>
      </c>
    </row>
    <row r="888" spans="1:25" x14ac:dyDescent="0.2">
      <c r="A888">
        <v>3</v>
      </c>
      <c r="B888" t="s">
        <v>38</v>
      </c>
      <c r="C888" t="s">
        <v>7812</v>
      </c>
      <c r="D888">
        <v>0</v>
      </c>
      <c r="E888" t="s">
        <v>4147</v>
      </c>
      <c r="F888" t="s">
        <v>8364</v>
      </c>
      <c r="G888">
        <v>2</v>
      </c>
      <c r="H888" t="s">
        <v>8389</v>
      </c>
      <c r="I888" t="s">
        <v>8390</v>
      </c>
      <c r="J888">
        <v>0</v>
      </c>
      <c r="K888" s="73" t="s">
        <v>8391</v>
      </c>
      <c r="L888" t="s">
        <v>8392</v>
      </c>
      <c r="M888" t="str">
        <f t="shared" si="78"/>
        <v>724000</v>
      </c>
      <c r="N888" t="str">
        <f t="shared" si="79"/>
        <v>724099</v>
      </c>
      <c r="O888" s="76" t="str">
        <f t="shared" si="80"/>
        <v>724000000</v>
      </c>
      <c r="P888" s="76" t="str">
        <f t="shared" si="81"/>
        <v>724099999</v>
      </c>
      <c r="Q888" t="s">
        <v>5540</v>
      </c>
      <c r="R888" t="s">
        <v>5549</v>
      </c>
      <c r="S888" t="s">
        <v>8369</v>
      </c>
      <c r="T888" t="s">
        <v>7812</v>
      </c>
      <c r="U888" t="s">
        <v>5550</v>
      </c>
      <c r="V888" t="s">
        <v>8370</v>
      </c>
      <c r="W888" t="str">
        <f t="shared" si="82"/>
        <v>Sanitet  |  Gruppe 70-73 Blandingsbatterier  |  Termostatiske blandingsbatterier</v>
      </c>
      <c r="X888" t="str">
        <f t="shared" si="83"/>
        <v>c3,70_73,NavLev3_165</v>
      </c>
      <c r="Y888">
        <v>887</v>
      </c>
    </row>
    <row r="889" spans="1:25" x14ac:dyDescent="0.2">
      <c r="A889">
        <v>3</v>
      </c>
      <c r="B889" t="s">
        <v>38</v>
      </c>
      <c r="C889" t="s">
        <v>7812</v>
      </c>
      <c r="D889">
        <v>0</v>
      </c>
      <c r="E889" t="s">
        <v>4147</v>
      </c>
      <c r="F889" t="s">
        <v>8364</v>
      </c>
      <c r="G889">
        <v>2</v>
      </c>
      <c r="H889" t="s">
        <v>8393</v>
      </c>
      <c r="I889" t="s">
        <v>8394</v>
      </c>
      <c r="J889">
        <v>0</v>
      </c>
      <c r="K889" s="73" t="s">
        <v>8395</v>
      </c>
      <c r="L889" t="s">
        <v>8396</v>
      </c>
      <c r="M889" t="str">
        <f t="shared" si="78"/>
        <v>724511</v>
      </c>
      <c r="N889" t="str">
        <f t="shared" si="79"/>
        <v>724611</v>
      </c>
      <c r="O889" s="76" t="str">
        <f t="shared" si="80"/>
        <v>724511000</v>
      </c>
      <c r="P889" s="76" t="str">
        <f t="shared" si="81"/>
        <v>724611999</v>
      </c>
      <c r="Q889" t="s">
        <v>5540</v>
      </c>
      <c r="R889" t="s">
        <v>5549</v>
      </c>
      <c r="S889" t="s">
        <v>8397</v>
      </c>
      <c r="T889" t="s">
        <v>7812</v>
      </c>
      <c r="U889" t="s">
        <v>5550</v>
      </c>
      <c r="V889" t="s">
        <v>8398</v>
      </c>
      <c r="W889" t="str">
        <f t="shared" si="82"/>
        <v>Sanitet  |  Gruppe 70-73 Blandingsbatterier  |  Knæ- og fodbetjente ventiler</v>
      </c>
      <c r="X889" t="str">
        <f t="shared" si="83"/>
        <v>c3,70_73,NavLev3_168</v>
      </c>
      <c r="Y889">
        <v>888</v>
      </c>
    </row>
    <row r="890" spans="1:25" x14ac:dyDescent="0.2">
      <c r="A890">
        <v>3</v>
      </c>
      <c r="B890" t="s">
        <v>38</v>
      </c>
      <c r="C890" t="s">
        <v>7812</v>
      </c>
      <c r="D890">
        <v>0</v>
      </c>
      <c r="E890" t="s">
        <v>4147</v>
      </c>
      <c r="F890" t="s">
        <v>8364</v>
      </c>
      <c r="G890">
        <v>2</v>
      </c>
      <c r="H890" t="s">
        <v>8399</v>
      </c>
      <c r="I890" t="s">
        <v>8400</v>
      </c>
      <c r="J890">
        <v>0</v>
      </c>
      <c r="K890" s="73" t="s">
        <v>8401</v>
      </c>
      <c r="L890" t="s">
        <v>8402</v>
      </c>
      <c r="M890" t="str">
        <f t="shared" si="78"/>
        <v>724700</v>
      </c>
      <c r="N890" t="str">
        <f t="shared" si="79"/>
        <v>724799</v>
      </c>
      <c r="O890" s="76" t="str">
        <f t="shared" si="80"/>
        <v>724700000</v>
      </c>
      <c r="P890" s="76" t="str">
        <f t="shared" si="81"/>
        <v>724799999</v>
      </c>
      <c r="Q890" t="s">
        <v>5540</v>
      </c>
      <c r="R890" t="s">
        <v>5549</v>
      </c>
      <c r="S890" t="s">
        <v>8320</v>
      </c>
      <c r="T890" t="s">
        <v>7812</v>
      </c>
      <c r="U890" t="s">
        <v>5550</v>
      </c>
      <c r="V890" t="s">
        <v>8321</v>
      </c>
      <c r="W890" t="str">
        <f t="shared" si="82"/>
        <v>Sanitet  |  Gruppe 70-73 Blandingsbatterier  |  Blandingsbatterier til bad</v>
      </c>
      <c r="X890" t="str">
        <f t="shared" si="83"/>
        <v>c3,70_73,NavLev3_163</v>
      </c>
      <c r="Y890">
        <v>889</v>
      </c>
    </row>
    <row r="891" spans="1:25" x14ac:dyDescent="0.2">
      <c r="A891">
        <v>3</v>
      </c>
      <c r="B891" t="s">
        <v>38</v>
      </c>
      <c r="C891" t="s">
        <v>7812</v>
      </c>
      <c r="D891">
        <v>0</v>
      </c>
      <c r="E891" t="s">
        <v>4147</v>
      </c>
      <c r="F891" t="s">
        <v>8364</v>
      </c>
      <c r="G891">
        <v>2</v>
      </c>
      <c r="H891" t="s">
        <v>8403</v>
      </c>
      <c r="I891" t="s">
        <v>8404</v>
      </c>
      <c r="J891">
        <v>0</v>
      </c>
      <c r="K891" s="73" t="s">
        <v>8405</v>
      </c>
      <c r="L891" t="s">
        <v>8406</v>
      </c>
      <c r="M891" t="str">
        <f t="shared" si="78"/>
        <v>725400</v>
      </c>
      <c r="N891" t="str">
        <f t="shared" si="79"/>
        <v>725499</v>
      </c>
      <c r="O891" s="76" t="str">
        <f t="shared" si="80"/>
        <v>725400000</v>
      </c>
      <c r="P891" s="76" t="str">
        <f t="shared" si="81"/>
        <v>725499999</v>
      </c>
      <c r="Q891" t="s">
        <v>5540</v>
      </c>
      <c r="R891" t="s">
        <v>5549</v>
      </c>
      <c r="S891" t="s">
        <v>8320</v>
      </c>
      <c r="T891" t="s">
        <v>7812</v>
      </c>
      <c r="U891" t="s">
        <v>5550</v>
      </c>
      <c r="V891" t="s">
        <v>8321</v>
      </c>
      <c r="W891" t="str">
        <f t="shared" si="82"/>
        <v>Sanitet  |  Gruppe 70-73 Blandingsbatterier  |  Blandingsbatterier til bad</v>
      </c>
      <c r="X891" t="str">
        <f t="shared" si="83"/>
        <v>c3,70_73,NavLev3_163</v>
      </c>
      <c r="Y891">
        <v>890</v>
      </c>
    </row>
    <row r="892" spans="1:25" x14ac:dyDescent="0.2">
      <c r="A892">
        <v>3</v>
      </c>
      <c r="B892" t="s">
        <v>38</v>
      </c>
      <c r="C892" t="s">
        <v>7812</v>
      </c>
      <c r="D892">
        <v>0</v>
      </c>
      <c r="E892" t="s">
        <v>4147</v>
      </c>
      <c r="F892" t="s">
        <v>8364</v>
      </c>
      <c r="G892">
        <v>2</v>
      </c>
      <c r="H892" t="s">
        <v>8403</v>
      </c>
      <c r="I892" t="s">
        <v>8404</v>
      </c>
      <c r="J892">
        <v>0</v>
      </c>
      <c r="K892" s="73" t="s">
        <v>8407</v>
      </c>
      <c r="L892" t="s">
        <v>8408</v>
      </c>
      <c r="M892" t="str">
        <f t="shared" si="78"/>
        <v>725500</v>
      </c>
      <c r="N892" t="str">
        <f t="shared" si="79"/>
        <v>725599</v>
      </c>
      <c r="O892" s="76" t="str">
        <f t="shared" si="80"/>
        <v>725500000</v>
      </c>
      <c r="P892" s="76" t="str">
        <f t="shared" si="81"/>
        <v>725599999</v>
      </c>
      <c r="Q892" t="s">
        <v>5540</v>
      </c>
      <c r="R892" t="s">
        <v>5549</v>
      </c>
      <c r="S892" t="s">
        <v>8320</v>
      </c>
      <c r="T892" t="s">
        <v>7812</v>
      </c>
      <c r="U892" t="s">
        <v>5550</v>
      </c>
      <c r="V892" t="s">
        <v>8321</v>
      </c>
      <c r="W892" t="str">
        <f t="shared" si="82"/>
        <v>Sanitet  |  Gruppe 70-73 Blandingsbatterier  |  Blandingsbatterier til bad</v>
      </c>
      <c r="X892" t="str">
        <f t="shared" si="83"/>
        <v>c3,70_73,NavLev3_163</v>
      </c>
      <c r="Y892">
        <v>891</v>
      </c>
    </row>
    <row r="893" spans="1:25" x14ac:dyDescent="0.2">
      <c r="A893">
        <v>3</v>
      </c>
      <c r="B893" t="s">
        <v>38</v>
      </c>
      <c r="C893" t="s">
        <v>7812</v>
      </c>
      <c r="D893">
        <v>0</v>
      </c>
      <c r="E893" t="s">
        <v>4147</v>
      </c>
      <c r="F893" t="s">
        <v>8364</v>
      </c>
      <c r="G893">
        <v>2</v>
      </c>
      <c r="H893" t="s">
        <v>8403</v>
      </c>
      <c r="I893" t="s">
        <v>8404</v>
      </c>
      <c r="J893">
        <v>0</v>
      </c>
      <c r="K893" s="73" t="s">
        <v>8409</v>
      </c>
      <c r="L893" t="s">
        <v>8410</v>
      </c>
      <c r="M893" t="str">
        <f t="shared" si="78"/>
        <v>725610</v>
      </c>
      <c r="N893" t="str">
        <f t="shared" si="79"/>
        <v>726601</v>
      </c>
      <c r="O893" s="76" t="str">
        <f t="shared" si="80"/>
        <v>725610000</v>
      </c>
      <c r="P893" s="76" t="str">
        <f t="shared" si="81"/>
        <v>726601999</v>
      </c>
      <c r="Q893" t="s">
        <v>5540</v>
      </c>
      <c r="R893" t="s">
        <v>5549</v>
      </c>
      <c r="S893" t="s">
        <v>8320</v>
      </c>
      <c r="T893" t="s">
        <v>7812</v>
      </c>
      <c r="U893" t="s">
        <v>5550</v>
      </c>
      <c r="V893" t="s">
        <v>8321</v>
      </c>
      <c r="W893" t="str">
        <f t="shared" si="82"/>
        <v>Sanitet  |  Gruppe 70-73 Blandingsbatterier  |  Blandingsbatterier til bad</v>
      </c>
      <c r="X893" t="str">
        <f t="shared" si="83"/>
        <v>c3,70_73,NavLev3_163</v>
      </c>
      <c r="Y893">
        <v>892</v>
      </c>
    </row>
    <row r="894" spans="1:25" x14ac:dyDescent="0.2">
      <c r="A894">
        <v>3</v>
      </c>
      <c r="B894" t="s">
        <v>38</v>
      </c>
      <c r="C894" t="s">
        <v>7812</v>
      </c>
      <c r="D894">
        <v>0</v>
      </c>
      <c r="E894" t="s">
        <v>4147</v>
      </c>
      <c r="F894" t="s">
        <v>8364</v>
      </c>
      <c r="G894">
        <v>2</v>
      </c>
      <c r="H894" t="s">
        <v>8403</v>
      </c>
      <c r="I894" t="s">
        <v>8404</v>
      </c>
      <c r="J894">
        <v>0</v>
      </c>
      <c r="K894" s="73" t="s">
        <v>8411</v>
      </c>
      <c r="L894" t="s">
        <v>8412</v>
      </c>
      <c r="M894" t="str">
        <f t="shared" si="78"/>
        <v>726800</v>
      </c>
      <c r="N894" t="str">
        <f t="shared" si="79"/>
        <v>727299</v>
      </c>
      <c r="O894" s="76" t="str">
        <f t="shared" si="80"/>
        <v>726800000</v>
      </c>
      <c r="P894" s="76" t="str">
        <f t="shared" si="81"/>
        <v>727299999</v>
      </c>
      <c r="Q894" t="s">
        <v>5540</v>
      </c>
      <c r="R894" t="s">
        <v>5549</v>
      </c>
      <c r="S894" t="s">
        <v>8320</v>
      </c>
      <c r="T894" t="s">
        <v>7812</v>
      </c>
      <c r="U894" t="s">
        <v>5550</v>
      </c>
      <c r="V894" t="s">
        <v>8321</v>
      </c>
      <c r="W894" t="str">
        <f t="shared" si="82"/>
        <v>Sanitet  |  Gruppe 70-73 Blandingsbatterier  |  Blandingsbatterier til bad</v>
      </c>
      <c r="X894" t="str">
        <f t="shared" si="83"/>
        <v>c3,70_73,NavLev3_163</v>
      </c>
      <c r="Y894">
        <v>893</v>
      </c>
    </row>
    <row r="895" spans="1:25" x14ac:dyDescent="0.2">
      <c r="A895">
        <v>3</v>
      </c>
      <c r="B895" t="s">
        <v>38</v>
      </c>
      <c r="C895" t="s">
        <v>7812</v>
      </c>
      <c r="D895">
        <v>0</v>
      </c>
      <c r="E895" t="s">
        <v>4147</v>
      </c>
      <c r="F895" t="s">
        <v>8364</v>
      </c>
      <c r="G895">
        <v>2</v>
      </c>
      <c r="H895" t="s">
        <v>8403</v>
      </c>
      <c r="I895" t="s">
        <v>8404</v>
      </c>
      <c r="J895">
        <v>0</v>
      </c>
      <c r="K895" s="73" t="s">
        <v>8413</v>
      </c>
      <c r="L895" t="s">
        <v>8414</v>
      </c>
      <c r="M895" t="str">
        <f t="shared" si="78"/>
        <v>727300</v>
      </c>
      <c r="N895" t="str">
        <f t="shared" si="79"/>
        <v>727984</v>
      </c>
      <c r="O895" s="76" t="str">
        <f t="shared" si="80"/>
        <v>727300000</v>
      </c>
      <c r="P895" s="76" t="str">
        <f t="shared" si="81"/>
        <v>727984999</v>
      </c>
      <c r="Q895" t="s">
        <v>5540</v>
      </c>
      <c r="R895" t="s">
        <v>5549</v>
      </c>
      <c r="S895" t="s">
        <v>8320</v>
      </c>
      <c r="T895" t="s">
        <v>7812</v>
      </c>
      <c r="U895" t="s">
        <v>5550</v>
      </c>
      <c r="V895" t="s">
        <v>8321</v>
      </c>
      <c r="W895" t="str">
        <f t="shared" si="82"/>
        <v>Sanitet  |  Gruppe 70-73 Blandingsbatterier  |  Blandingsbatterier til bad</v>
      </c>
      <c r="X895" t="str">
        <f t="shared" si="83"/>
        <v>c3,70_73,NavLev3_163</v>
      </c>
      <c r="Y895">
        <v>894</v>
      </c>
    </row>
    <row r="896" spans="1:25" x14ac:dyDescent="0.2">
      <c r="A896">
        <v>3</v>
      </c>
      <c r="B896" t="s">
        <v>38</v>
      </c>
      <c r="C896" t="s">
        <v>7812</v>
      </c>
      <c r="D896">
        <v>0</v>
      </c>
      <c r="E896" t="s">
        <v>4147</v>
      </c>
      <c r="F896" t="s">
        <v>8364</v>
      </c>
      <c r="G896">
        <v>2</v>
      </c>
      <c r="H896" t="s">
        <v>8415</v>
      </c>
      <c r="I896" t="s">
        <v>8416</v>
      </c>
      <c r="J896">
        <v>0</v>
      </c>
      <c r="K896" s="73" t="s">
        <v>8417</v>
      </c>
      <c r="L896" t="s">
        <v>8418</v>
      </c>
      <c r="M896" t="str">
        <f t="shared" si="78"/>
        <v>728000</v>
      </c>
      <c r="N896" t="str">
        <f t="shared" si="79"/>
        <v>728149</v>
      </c>
      <c r="O896" s="76" t="str">
        <f t="shared" si="80"/>
        <v>728000000</v>
      </c>
      <c r="P896" s="76" t="str">
        <f t="shared" si="81"/>
        <v>728149999</v>
      </c>
      <c r="Q896" t="s">
        <v>5540</v>
      </c>
      <c r="R896" t="s">
        <v>5549</v>
      </c>
      <c r="S896" t="s">
        <v>8350</v>
      </c>
      <c r="T896" t="s">
        <v>7812</v>
      </c>
      <c r="U896" t="s">
        <v>5550</v>
      </c>
      <c r="V896" t="s">
        <v>8351</v>
      </c>
      <c r="W896" t="str">
        <f t="shared" si="82"/>
        <v>Sanitet  |  Gruppe 70-73 Blandingsbatterier  |  Tilbehør til blandingsbatterier</v>
      </c>
      <c r="X896" t="str">
        <f t="shared" si="83"/>
        <v>c3,70_73,NavLev3_164</v>
      </c>
      <c r="Y896">
        <v>895</v>
      </c>
    </row>
    <row r="897" spans="1:25" x14ac:dyDescent="0.2">
      <c r="A897">
        <v>3</v>
      </c>
      <c r="B897" t="s">
        <v>38</v>
      </c>
      <c r="C897" t="s">
        <v>7812</v>
      </c>
      <c r="D897">
        <v>0</v>
      </c>
      <c r="E897" t="s">
        <v>4147</v>
      </c>
      <c r="F897" t="s">
        <v>8364</v>
      </c>
      <c r="G897">
        <v>2</v>
      </c>
      <c r="H897" t="s">
        <v>8415</v>
      </c>
      <c r="I897" t="s">
        <v>8416</v>
      </c>
      <c r="J897">
        <v>0</v>
      </c>
      <c r="K897" s="73" t="s">
        <v>8419</v>
      </c>
      <c r="L897" t="s">
        <v>8420</v>
      </c>
      <c r="M897" t="str">
        <f t="shared" si="78"/>
        <v>728200</v>
      </c>
      <c r="N897" t="str">
        <f t="shared" si="79"/>
        <v>728299</v>
      </c>
      <c r="O897" s="76" t="str">
        <f t="shared" si="80"/>
        <v>728200000</v>
      </c>
      <c r="P897" s="76" t="str">
        <f t="shared" si="81"/>
        <v>728299999</v>
      </c>
      <c r="Q897" t="s">
        <v>5540</v>
      </c>
      <c r="R897" t="s">
        <v>5549</v>
      </c>
      <c r="S897" t="s">
        <v>8350</v>
      </c>
      <c r="T897" t="s">
        <v>7812</v>
      </c>
      <c r="U897" t="s">
        <v>5550</v>
      </c>
      <c r="V897" t="s">
        <v>8351</v>
      </c>
      <c r="W897" t="str">
        <f t="shared" si="82"/>
        <v>Sanitet  |  Gruppe 70-73 Blandingsbatterier  |  Tilbehør til blandingsbatterier</v>
      </c>
      <c r="X897" t="str">
        <f t="shared" si="83"/>
        <v>c3,70_73,NavLev3_164</v>
      </c>
      <c r="Y897">
        <v>896</v>
      </c>
    </row>
    <row r="898" spans="1:25" x14ac:dyDescent="0.2">
      <c r="A898">
        <v>3</v>
      </c>
      <c r="B898" t="s">
        <v>38</v>
      </c>
      <c r="C898" t="s">
        <v>7812</v>
      </c>
      <c r="D898">
        <v>0</v>
      </c>
      <c r="E898" t="s">
        <v>4147</v>
      </c>
      <c r="F898" t="s">
        <v>8364</v>
      </c>
      <c r="G898">
        <v>2</v>
      </c>
      <c r="H898" t="s">
        <v>8415</v>
      </c>
      <c r="I898" t="s">
        <v>8416</v>
      </c>
      <c r="J898">
        <v>0</v>
      </c>
      <c r="K898" s="73" t="s">
        <v>8421</v>
      </c>
      <c r="L898" t="s">
        <v>8422</v>
      </c>
      <c r="M898" t="str">
        <f t="shared" si="78"/>
        <v>728400</v>
      </c>
      <c r="N898" t="str">
        <f t="shared" si="79"/>
        <v>728482</v>
      </c>
      <c r="O898" s="76" t="str">
        <f t="shared" si="80"/>
        <v>728400000</v>
      </c>
      <c r="P898" s="76" t="str">
        <f t="shared" si="81"/>
        <v>728482999</v>
      </c>
      <c r="Q898" t="s">
        <v>5540</v>
      </c>
      <c r="R898" t="s">
        <v>5549</v>
      </c>
      <c r="S898" t="s">
        <v>8350</v>
      </c>
      <c r="T898" t="s">
        <v>7812</v>
      </c>
      <c r="U898" t="s">
        <v>5550</v>
      </c>
      <c r="V898" t="s">
        <v>8351</v>
      </c>
      <c r="W898" t="str">
        <f t="shared" si="82"/>
        <v>Sanitet  |  Gruppe 70-73 Blandingsbatterier  |  Tilbehør til blandingsbatterier</v>
      </c>
      <c r="X898" t="str">
        <f t="shared" si="83"/>
        <v>c3,70_73,NavLev3_164</v>
      </c>
      <c r="Y898">
        <v>897</v>
      </c>
    </row>
    <row r="899" spans="1:25" x14ac:dyDescent="0.2">
      <c r="A899">
        <v>3</v>
      </c>
      <c r="B899" t="s">
        <v>38</v>
      </c>
      <c r="C899" t="s">
        <v>7812</v>
      </c>
      <c r="D899">
        <v>0</v>
      </c>
      <c r="E899" t="s">
        <v>4147</v>
      </c>
      <c r="F899" t="s">
        <v>8364</v>
      </c>
      <c r="G899">
        <v>2</v>
      </c>
      <c r="H899" t="s">
        <v>8415</v>
      </c>
      <c r="I899" t="s">
        <v>8416</v>
      </c>
      <c r="J899">
        <v>0</v>
      </c>
      <c r="K899" s="73" t="s">
        <v>8423</v>
      </c>
      <c r="L899" t="s">
        <v>8424</v>
      </c>
      <c r="M899" t="str">
        <f t="shared" si="78"/>
        <v>728600</v>
      </c>
      <c r="N899" t="str">
        <f t="shared" si="79"/>
        <v>728699</v>
      </c>
      <c r="O899" s="76" t="str">
        <f t="shared" si="80"/>
        <v>728600000</v>
      </c>
      <c r="P899" s="76" t="str">
        <f t="shared" si="81"/>
        <v>728699999</v>
      </c>
      <c r="Q899" t="s">
        <v>5540</v>
      </c>
      <c r="R899" t="s">
        <v>5549</v>
      </c>
      <c r="S899" t="s">
        <v>8350</v>
      </c>
      <c r="T899" t="s">
        <v>7812</v>
      </c>
      <c r="U899" t="s">
        <v>5550</v>
      </c>
      <c r="V899" t="s">
        <v>8351</v>
      </c>
      <c r="W899" t="str">
        <f t="shared" si="82"/>
        <v>Sanitet  |  Gruppe 70-73 Blandingsbatterier  |  Tilbehør til blandingsbatterier</v>
      </c>
      <c r="X899" t="str">
        <f t="shared" si="83"/>
        <v>c3,70_73,NavLev3_164</v>
      </c>
      <c r="Y899">
        <v>898</v>
      </c>
    </row>
    <row r="900" spans="1:25" x14ac:dyDescent="0.2">
      <c r="A900">
        <v>3</v>
      </c>
      <c r="B900" t="s">
        <v>38</v>
      </c>
      <c r="C900" t="s">
        <v>7812</v>
      </c>
      <c r="D900">
        <v>0</v>
      </c>
      <c r="E900" t="s">
        <v>4147</v>
      </c>
      <c r="F900" t="s">
        <v>8364</v>
      </c>
      <c r="G900">
        <v>2</v>
      </c>
      <c r="H900" t="s">
        <v>8415</v>
      </c>
      <c r="I900" t="s">
        <v>8416</v>
      </c>
      <c r="J900">
        <v>0</v>
      </c>
      <c r="K900" s="73" t="s">
        <v>8425</v>
      </c>
      <c r="L900" t="s">
        <v>8426</v>
      </c>
      <c r="M900" t="str">
        <f t="shared" ref="M900:M963" si="84">LEFT(K900,6)</f>
        <v>728711</v>
      </c>
      <c r="N900" t="str">
        <f t="shared" ref="N900:N963" si="85">MID(K900,7,6)</f>
        <v>728761</v>
      </c>
      <c r="O900" s="76" t="str">
        <f t="shared" ref="O900:O963" si="86">M900&amp;"000"</f>
        <v>728711000</v>
      </c>
      <c r="P900" s="76" t="str">
        <f t="shared" ref="P900:P963" si="87">N900&amp;"999"</f>
        <v>728761999</v>
      </c>
      <c r="Q900" t="s">
        <v>5540</v>
      </c>
      <c r="R900" t="s">
        <v>5549</v>
      </c>
      <c r="S900" t="s">
        <v>8350</v>
      </c>
      <c r="T900" t="s">
        <v>7812</v>
      </c>
      <c r="U900" t="s">
        <v>5550</v>
      </c>
      <c r="V900" t="s">
        <v>8351</v>
      </c>
      <c r="W900" t="str">
        <f t="shared" si="82"/>
        <v>Sanitet  |  Gruppe 70-73 Blandingsbatterier  |  Tilbehør til blandingsbatterier</v>
      </c>
      <c r="X900" t="str">
        <f t="shared" si="83"/>
        <v>c3,70_73,NavLev3_164</v>
      </c>
      <c r="Y900">
        <v>899</v>
      </c>
    </row>
    <row r="901" spans="1:25" x14ac:dyDescent="0.2">
      <c r="A901">
        <v>3</v>
      </c>
      <c r="B901" t="s">
        <v>38</v>
      </c>
      <c r="C901" t="s">
        <v>7812</v>
      </c>
      <c r="D901">
        <v>0</v>
      </c>
      <c r="E901" t="s">
        <v>4147</v>
      </c>
      <c r="F901" t="s">
        <v>8364</v>
      </c>
      <c r="G901">
        <v>2</v>
      </c>
      <c r="H901" t="s">
        <v>8415</v>
      </c>
      <c r="I901" t="s">
        <v>8416</v>
      </c>
      <c r="J901">
        <v>0</v>
      </c>
      <c r="K901" s="73" t="s">
        <v>8427</v>
      </c>
      <c r="L901" t="s">
        <v>8428</v>
      </c>
      <c r="M901" t="str">
        <f t="shared" si="84"/>
        <v>728900</v>
      </c>
      <c r="N901" t="str">
        <f t="shared" si="85"/>
        <v>728991</v>
      </c>
      <c r="O901" s="76" t="str">
        <f t="shared" si="86"/>
        <v>728900000</v>
      </c>
      <c r="P901" s="76" t="str">
        <f t="shared" si="87"/>
        <v>728991999</v>
      </c>
      <c r="Q901" t="s">
        <v>5540</v>
      </c>
      <c r="R901" t="s">
        <v>5549</v>
      </c>
      <c r="S901" t="s">
        <v>8350</v>
      </c>
      <c r="T901" t="s">
        <v>7812</v>
      </c>
      <c r="U901" t="s">
        <v>5550</v>
      </c>
      <c r="V901" t="s">
        <v>8351</v>
      </c>
      <c r="W901" t="str">
        <f t="shared" ref="W901:W964" si="88">T901&amp;"  |  "&amp;U901&amp;"  |  "&amp;V901</f>
        <v>Sanitet  |  Gruppe 70-73 Blandingsbatterier  |  Tilbehør til blandingsbatterier</v>
      </c>
      <c r="X901" t="str">
        <f t="shared" ref="X901:X964" si="89">Q901&amp;","&amp;R901&amp;","&amp;S901</f>
        <v>c3,70_73,NavLev3_164</v>
      </c>
      <c r="Y901">
        <v>900</v>
      </c>
    </row>
    <row r="902" spans="1:25" x14ac:dyDescent="0.2">
      <c r="A902">
        <v>3</v>
      </c>
      <c r="B902" t="s">
        <v>38</v>
      </c>
      <c r="C902" t="s">
        <v>7812</v>
      </c>
      <c r="D902">
        <v>0</v>
      </c>
      <c r="E902" t="s">
        <v>4147</v>
      </c>
      <c r="F902" t="s">
        <v>8364</v>
      </c>
      <c r="G902">
        <v>2</v>
      </c>
      <c r="H902" t="s">
        <v>8415</v>
      </c>
      <c r="I902" t="s">
        <v>8416</v>
      </c>
      <c r="J902">
        <v>0</v>
      </c>
      <c r="K902" s="73" t="s">
        <v>8429</v>
      </c>
      <c r="L902" t="s">
        <v>8430</v>
      </c>
      <c r="M902" t="str">
        <f t="shared" si="84"/>
        <v>729000</v>
      </c>
      <c r="N902" t="str">
        <f t="shared" si="85"/>
        <v>729010</v>
      </c>
      <c r="O902" s="76" t="str">
        <f t="shared" si="86"/>
        <v>729000000</v>
      </c>
      <c r="P902" s="76" t="str">
        <f t="shared" si="87"/>
        <v>729010999</v>
      </c>
      <c r="Q902" t="s">
        <v>5540</v>
      </c>
      <c r="R902" t="s">
        <v>5549</v>
      </c>
      <c r="S902" t="s">
        <v>8350</v>
      </c>
      <c r="T902" t="s">
        <v>7812</v>
      </c>
      <c r="U902" t="s">
        <v>5550</v>
      </c>
      <c r="V902" t="s">
        <v>8351</v>
      </c>
      <c r="W902" t="str">
        <f t="shared" si="88"/>
        <v>Sanitet  |  Gruppe 70-73 Blandingsbatterier  |  Tilbehør til blandingsbatterier</v>
      </c>
      <c r="X902" t="str">
        <f t="shared" si="89"/>
        <v>c3,70_73,NavLev3_164</v>
      </c>
      <c r="Y902">
        <v>901</v>
      </c>
    </row>
    <row r="903" spans="1:25" x14ac:dyDescent="0.2">
      <c r="A903">
        <v>3</v>
      </c>
      <c r="B903" t="s">
        <v>38</v>
      </c>
      <c r="C903" t="s">
        <v>7812</v>
      </c>
      <c r="D903">
        <v>0</v>
      </c>
      <c r="E903" t="s">
        <v>4147</v>
      </c>
      <c r="F903" t="s">
        <v>8364</v>
      </c>
      <c r="G903">
        <v>2</v>
      </c>
      <c r="H903" t="s">
        <v>8415</v>
      </c>
      <c r="I903" t="s">
        <v>8416</v>
      </c>
      <c r="J903">
        <v>0</v>
      </c>
      <c r="K903" s="73" t="s">
        <v>8431</v>
      </c>
      <c r="L903" t="s">
        <v>8432</v>
      </c>
      <c r="M903" t="str">
        <f t="shared" si="84"/>
        <v>729130</v>
      </c>
      <c r="N903" t="str">
        <f t="shared" si="85"/>
        <v>729134</v>
      </c>
      <c r="O903" s="76" t="str">
        <f t="shared" si="86"/>
        <v>729130000</v>
      </c>
      <c r="P903" s="76" t="str">
        <f t="shared" si="87"/>
        <v>729134999</v>
      </c>
      <c r="Q903" t="s">
        <v>5540</v>
      </c>
      <c r="R903" t="s">
        <v>5549</v>
      </c>
      <c r="S903" t="s">
        <v>8350</v>
      </c>
      <c r="T903" t="s">
        <v>7812</v>
      </c>
      <c r="U903" t="s">
        <v>5550</v>
      </c>
      <c r="V903" t="s">
        <v>8351</v>
      </c>
      <c r="W903" t="str">
        <f t="shared" si="88"/>
        <v>Sanitet  |  Gruppe 70-73 Blandingsbatterier  |  Tilbehør til blandingsbatterier</v>
      </c>
      <c r="X903" t="str">
        <f t="shared" si="89"/>
        <v>c3,70_73,NavLev3_164</v>
      </c>
      <c r="Y903">
        <v>902</v>
      </c>
    </row>
    <row r="904" spans="1:25" x14ac:dyDescent="0.2">
      <c r="A904">
        <v>3</v>
      </c>
      <c r="B904" t="s">
        <v>38</v>
      </c>
      <c r="C904" t="s">
        <v>7812</v>
      </c>
      <c r="D904">
        <v>0</v>
      </c>
      <c r="E904" t="s">
        <v>4147</v>
      </c>
      <c r="F904" t="s">
        <v>8364</v>
      </c>
      <c r="G904">
        <v>2</v>
      </c>
      <c r="H904" t="s">
        <v>8415</v>
      </c>
      <c r="I904" t="s">
        <v>8416</v>
      </c>
      <c r="J904">
        <v>0</v>
      </c>
      <c r="K904" s="73" t="s">
        <v>8433</v>
      </c>
      <c r="L904" t="s">
        <v>8434</v>
      </c>
      <c r="M904" t="str">
        <f t="shared" si="84"/>
        <v>729231</v>
      </c>
      <c r="N904" t="str">
        <f t="shared" si="85"/>
        <v>729242</v>
      </c>
      <c r="O904" s="76" t="str">
        <f t="shared" si="86"/>
        <v>729231000</v>
      </c>
      <c r="P904" s="76" t="str">
        <f t="shared" si="87"/>
        <v>729242999</v>
      </c>
      <c r="Q904" t="s">
        <v>5540</v>
      </c>
      <c r="R904" t="s">
        <v>5549</v>
      </c>
      <c r="S904" t="s">
        <v>8350</v>
      </c>
      <c r="T904" t="s">
        <v>7812</v>
      </c>
      <c r="U904" t="s">
        <v>5550</v>
      </c>
      <c r="V904" t="s">
        <v>8351</v>
      </c>
      <c r="W904" t="str">
        <f t="shared" si="88"/>
        <v>Sanitet  |  Gruppe 70-73 Blandingsbatterier  |  Tilbehør til blandingsbatterier</v>
      </c>
      <c r="X904" t="str">
        <f t="shared" si="89"/>
        <v>c3,70_73,NavLev3_164</v>
      </c>
      <c r="Y904">
        <v>903</v>
      </c>
    </row>
    <row r="905" spans="1:25" x14ac:dyDescent="0.2">
      <c r="A905">
        <v>3</v>
      </c>
      <c r="B905" t="s">
        <v>38</v>
      </c>
      <c r="C905" t="s">
        <v>7812</v>
      </c>
      <c r="D905">
        <v>0</v>
      </c>
      <c r="E905" t="s">
        <v>4147</v>
      </c>
      <c r="F905" t="s">
        <v>8364</v>
      </c>
      <c r="G905">
        <v>2</v>
      </c>
      <c r="H905" t="s">
        <v>8415</v>
      </c>
      <c r="I905" t="s">
        <v>8416</v>
      </c>
      <c r="J905">
        <v>0</v>
      </c>
      <c r="K905" s="73" t="s">
        <v>8435</v>
      </c>
      <c r="L905" t="s">
        <v>8436</v>
      </c>
      <c r="M905" t="str">
        <f t="shared" si="84"/>
        <v>729302</v>
      </c>
      <c r="N905" t="str">
        <f t="shared" si="85"/>
        <v>729381</v>
      </c>
      <c r="O905" s="76" t="str">
        <f t="shared" si="86"/>
        <v>729302000</v>
      </c>
      <c r="P905" s="76" t="str">
        <f t="shared" si="87"/>
        <v>729381999</v>
      </c>
      <c r="Q905" t="s">
        <v>5540</v>
      </c>
      <c r="R905" t="s">
        <v>5549</v>
      </c>
      <c r="S905" t="s">
        <v>8350</v>
      </c>
      <c r="T905" t="s">
        <v>7812</v>
      </c>
      <c r="U905" t="s">
        <v>5550</v>
      </c>
      <c r="V905" t="s">
        <v>8351</v>
      </c>
      <c r="W905" t="str">
        <f t="shared" si="88"/>
        <v>Sanitet  |  Gruppe 70-73 Blandingsbatterier  |  Tilbehør til blandingsbatterier</v>
      </c>
      <c r="X905" t="str">
        <f t="shared" si="89"/>
        <v>c3,70_73,NavLev3_164</v>
      </c>
      <c r="Y905">
        <v>904</v>
      </c>
    </row>
    <row r="906" spans="1:25" x14ac:dyDescent="0.2">
      <c r="A906">
        <v>3</v>
      </c>
      <c r="B906" t="s">
        <v>38</v>
      </c>
      <c r="C906" t="s">
        <v>7812</v>
      </c>
      <c r="D906">
        <v>0</v>
      </c>
      <c r="E906" t="s">
        <v>4169</v>
      </c>
      <c r="F906" t="s">
        <v>8437</v>
      </c>
      <c r="G906">
        <v>2</v>
      </c>
      <c r="H906" t="s">
        <v>8438</v>
      </c>
      <c r="I906" t="s">
        <v>8439</v>
      </c>
      <c r="J906">
        <v>0</v>
      </c>
      <c r="K906" s="73" t="s">
        <v>8440</v>
      </c>
      <c r="L906" t="s">
        <v>8441</v>
      </c>
      <c r="M906" t="str">
        <f t="shared" si="84"/>
        <v>735410</v>
      </c>
      <c r="N906" t="str">
        <f t="shared" si="85"/>
        <v>735497</v>
      </c>
      <c r="O906" s="76" t="str">
        <f t="shared" si="86"/>
        <v>735410000</v>
      </c>
      <c r="P906" s="76" t="str">
        <f t="shared" si="87"/>
        <v>735497999</v>
      </c>
      <c r="Q906" t="s">
        <v>5540</v>
      </c>
      <c r="R906" t="s">
        <v>5549</v>
      </c>
      <c r="S906" t="s">
        <v>8442</v>
      </c>
      <c r="T906" t="s">
        <v>7812</v>
      </c>
      <c r="U906" t="s">
        <v>5550</v>
      </c>
      <c r="V906" t="s">
        <v>8443</v>
      </c>
      <c r="W906" t="str">
        <f t="shared" si="88"/>
        <v>Sanitet  |  Gruppe 70-73 Blandingsbatterier  |  Hoved- og håndbrusersæt</v>
      </c>
      <c r="X906" t="str">
        <f t="shared" si="89"/>
        <v>c3,70_73,NavLev3_169</v>
      </c>
      <c r="Y906">
        <v>905</v>
      </c>
    </row>
    <row r="907" spans="1:25" x14ac:dyDescent="0.2">
      <c r="A907">
        <v>3</v>
      </c>
      <c r="B907" t="s">
        <v>38</v>
      </c>
      <c r="C907" t="s">
        <v>7812</v>
      </c>
      <c r="D907">
        <v>0</v>
      </c>
      <c r="E907" t="s">
        <v>4169</v>
      </c>
      <c r="F907" t="s">
        <v>8437</v>
      </c>
      <c r="G907">
        <v>2</v>
      </c>
      <c r="H907" t="s">
        <v>8438</v>
      </c>
      <c r="I907" t="s">
        <v>8439</v>
      </c>
      <c r="J907">
        <v>0</v>
      </c>
      <c r="K907" s="73" t="s">
        <v>8444</v>
      </c>
      <c r="L907" t="s">
        <v>8445</v>
      </c>
      <c r="M907" t="str">
        <f t="shared" si="84"/>
        <v>735540</v>
      </c>
      <c r="N907" t="str">
        <f t="shared" si="85"/>
        <v>735583</v>
      </c>
      <c r="O907" s="76" t="str">
        <f t="shared" si="86"/>
        <v>735540000</v>
      </c>
      <c r="P907" s="76" t="str">
        <f t="shared" si="87"/>
        <v>735583999</v>
      </c>
      <c r="Q907" t="s">
        <v>5540</v>
      </c>
      <c r="R907" t="s">
        <v>5549</v>
      </c>
      <c r="S907" t="s">
        <v>8442</v>
      </c>
      <c r="T907" t="s">
        <v>7812</v>
      </c>
      <c r="U907" t="s">
        <v>5550</v>
      </c>
      <c r="V907" t="s">
        <v>8443</v>
      </c>
      <c r="W907" t="str">
        <f t="shared" si="88"/>
        <v>Sanitet  |  Gruppe 70-73 Blandingsbatterier  |  Hoved- og håndbrusersæt</v>
      </c>
      <c r="X907" t="str">
        <f t="shared" si="89"/>
        <v>c3,70_73,NavLev3_169</v>
      </c>
      <c r="Y907">
        <v>906</v>
      </c>
    </row>
    <row r="908" spans="1:25" x14ac:dyDescent="0.2">
      <c r="A908">
        <v>3</v>
      </c>
      <c r="B908" t="s">
        <v>38</v>
      </c>
      <c r="C908" t="s">
        <v>7812</v>
      </c>
      <c r="D908">
        <v>0</v>
      </c>
      <c r="E908" t="s">
        <v>4169</v>
      </c>
      <c r="F908" t="s">
        <v>8437</v>
      </c>
      <c r="G908">
        <v>2</v>
      </c>
      <c r="H908" t="s">
        <v>8438</v>
      </c>
      <c r="I908" t="s">
        <v>8439</v>
      </c>
      <c r="J908">
        <v>0</v>
      </c>
      <c r="K908" s="73" t="s">
        <v>8446</v>
      </c>
      <c r="L908" t="s">
        <v>8447</v>
      </c>
      <c r="M908" t="str">
        <f t="shared" si="84"/>
        <v>735730</v>
      </c>
      <c r="N908" t="str">
        <f t="shared" si="85"/>
        <v>735756</v>
      </c>
      <c r="O908" s="76" t="str">
        <f t="shared" si="86"/>
        <v>735730000</v>
      </c>
      <c r="P908" s="76" t="str">
        <f t="shared" si="87"/>
        <v>735756999</v>
      </c>
      <c r="Q908" t="s">
        <v>5540</v>
      </c>
      <c r="R908" t="s">
        <v>5549</v>
      </c>
      <c r="S908" t="s">
        <v>8442</v>
      </c>
      <c r="T908" t="s">
        <v>7812</v>
      </c>
      <c r="U908" t="s">
        <v>5550</v>
      </c>
      <c r="V908" t="s">
        <v>8443</v>
      </c>
      <c r="W908" t="str">
        <f t="shared" si="88"/>
        <v>Sanitet  |  Gruppe 70-73 Blandingsbatterier  |  Hoved- og håndbrusersæt</v>
      </c>
      <c r="X908" t="str">
        <f t="shared" si="89"/>
        <v>c3,70_73,NavLev3_169</v>
      </c>
      <c r="Y908">
        <v>907</v>
      </c>
    </row>
    <row r="909" spans="1:25" x14ac:dyDescent="0.2">
      <c r="A909">
        <v>3</v>
      </c>
      <c r="B909" t="s">
        <v>38</v>
      </c>
      <c r="C909" t="s">
        <v>7812</v>
      </c>
      <c r="D909">
        <v>0</v>
      </c>
      <c r="E909" t="s">
        <v>4169</v>
      </c>
      <c r="F909" t="s">
        <v>8437</v>
      </c>
      <c r="G909">
        <v>2</v>
      </c>
      <c r="H909" t="s">
        <v>8448</v>
      </c>
      <c r="I909" t="s">
        <v>8449</v>
      </c>
      <c r="J909">
        <v>0</v>
      </c>
      <c r="K909" s="73" t="s">
        <v>8450</v>
      </c>
      <c r="L909" t="s">
        <v>8451</v>
      </c>
      <c r="M909" t="str">
        <f t="shared" si="84"/>
        <v>736000</v>
      </c>
      <c r="N909" t="str">
        <f t="shared" si="85"/>
        <v>737099</v>
      </c>
      <c r="O909" s="76" t="str">
        <f t="shared" si="86"/>
        <v>736000000</v>
      </c>
      <c r="P909" s="76" t="str">
        <f t="shared" si="87"/>
        <v>737099999</v>
      </c>
      <c r="Q909" t="s">
        <v>5540</v>
      </c>
      <c r="R909" t="s">
        <v>5549</v>
      </c>
      <c r="S909" t="s">
        <v>8442</v>
      </c>
      <c r="T909" t="s">
        <v>7812</v>
      </c>
      <c r="U909" t="s">
        <v>5550</v>
      </c>
      <c r="V909" t="s">
        <v>8443</v>
      </c>
      <c r="W909" t="str">
        <f t="shared" si="88"/>
        <v>Sanitet  |  Gruppe 70-73 Blandingsbatterier  |  Hoved- og håndbrusersæt</v>
      </c>
      <c r="X909" t="str">
        <f t="shared" si="89"/>
        <v>c3,70_73,NavLev3_169</v>
      </c>
      <c r="Y909">
        <v>908</v>
      </c>
    </row>
    <row r="910" spans="1:25" x14ac:dyDescent="0.2">
      <c r="A910">
        <v>3</v>
      </c>
      <c r="B910" t="s">
        <v>38</v>
      </c>
      <c r="C910" t="s">
        <v>7812</v>
      </c>
      <c r="D910">
        <v>0</v>
      </c>
      <c r="E910" t="s">
        <v>4169</v>
      </c>
      <c r="F910" t="s">
        <v>8437</v>
      </c>
      <c r="G910">
        <v>2</v>
      </c>
      <c r="H910" t="s">
        <v>8452</v>
      </c>
      <c r="I910" t="s">
        <v>8453</v>
      </c>
      <c r="J910">
        <v>0</v>
      </c>
      <c r="K910" s="73" t="s">
        <v>8454</v>
      </c>
      <c r="L910" t="s">
        <v>8455</v>
      </c>
      <c r="M910" t="str">
        <f t="shared" si="84"/>
        <v>737410</v>
      </c>
      <c r="N910" t="str">
        <f t="shared" si="85"/>
        <v>737499</v>
      </c>
      <c r="O910" s="76" t="str">
        <f t="shared" si="86"/>
        <v>737410000</v>
      </c>
      <c r="P910" s="76" t="str">
        <f t="shared" si="87"/>
        <v>737499999</v>
      </c>
      <c r="Q910" t="s">
        <v>5540</v>
      </c>
      <c r="R910" t="s">
        <v>5549</v>
      </c>
      <c r="S910" t="s">
        <v>8442</v>
      </c>
      <c r="T910" t="s">
        <v>7812</v>
      </c>
      <c r="U910" t="s">
        <v>5550</v>
      </c>
      <c r="V910" t="s">
        <v>8443</v>
      </c>
      <c r="W910" t="str">
        <f t="shared" si="88"/>
        <v>Sanitet  |  Gruppe 70-73 Blandingsbatterier  |  Hoved- og håndbrusersæt</v>
      </c>
      <c r="X910" t="str">
        <f t="shared" si="89"/>
        <v>c3,70_73,NavLev3_169</v>
      </c>
      <c r="Y910">
        <v>909</v>
      </c>
    </row>
    <row r="911" spans="1:25" x14ac:dyDescent="0.2">
      <c r="A911">
        <v>3</v>
      </c>
      <c r="B911" t="s">
        <v>38</v>
      </c>
      <c r="C911" t="s">
        <v>7812</v>
      </c>
      <c r="D911">
        <v>0</v>
      </c>
      <c r="E911" t="s">
        <v>4169</v>
      </c>
      <c r="F911" t="s">
        <v>8437</v>
      </c>
      <c r="G911">
        <v>2</v>
      </c>
      <c r="H911" t="s">
        <v>8456</v>
      </c>
      <c r="I911" t="s">
        <v>8457</v>
      </c>
      <c r="J911">
        <v>0</v>
      </c>
      <c r="K911" s="73" t="s">
        <v>8458</v>
      </c>
      <c r="L911" t="s">
        <v>8459</v>
      </c>
      <c r="M911" t="str">
        <f t="shared" si="84"/>
        <v>737500</v>
      </c>
      <c r="N911" t="str">
        <f t="shared" si="85"/>
        <v>737878</v>
      </c>
      <c r="O911" s="76" t="str">
        <f t="shared" si="86"/>
        <v>737500000</v>
      </c>
      <c r="P911" s="76" t="str">
        <f t="shared" si="87"/>
        <v>737878999</v>
      </c>
      <c r="Q911" t="s">
        <v>5540</v>
      </c>
      <c r="R911" t="s">
        <v>5549</v>
      </c>
      <c r="S911" t="s">
        <v>8442</v>
      </c>
      <c r="T911" t="s">
        <v>7812</v>
      </c>
      <c r="U911" t="s">
        <v>5550</v>
      </c>
      <c r="V911" t="s">
        <v>8443</v>
      </c>
      <c r="W911" t="str">
        <f t="shared" si="88"/>
        <v>Sanitet  |  Gruppe 70-73 Blandingsbatterier  |  Hoved- og håndbrusersæt</v>
      </c>
      <c r="X911" t="str">
        <f t="shared" si="89"/>
        <v>c3,70_73,NavLev3_169</v>
      </c>
      <c r="Y911">
        <v>910</v>
      </c>
    </row>
    <row r="912" spans="1:25" x14ac:dyDescent="0.2">
      <c r="A912">
        <v>3</v>
      </c>
      <c r="B912" t="s">
        <v>38</v>
      </c>
      <c r="C912" t="s">
        <v>7812</v>
      </c>
      <c r="D912">
        <v>0</v>
      </c>
      <c r="E912" t="s">
        <v>4169</v>
      </c>
      <c r="F912" t="s">
        <v>8437</v>
      </c>
      <c r="G912">
        <v>2</v>
      </c>
      <c r="H912" t="s">
        <v>8456</v>
      </c>
      <c r="I912" t="s">
        <v>8457</v>
      </c>
      <c r="J912">
        <v>0</v>
      </c>
      <c r="K912" s="73" t="s">
        <v>8460</v>
      </c>
      <c r="L912" t="s">
        <v>8461</v>
      </c>
      <c r="M912" t="str">
        <f t="shared" si="84"/>
        <v>737879</v>
      </c>
      <c r="N912" t="str">
        <f t="shared" si="85"/>
        <v>737898</v>
      </c>
      <c r="O912" s="76" t="str">
        <f t="shared" si="86"/>
        <v>737879000</v>
      </c>
      <c r="P912" s="76" t="str">
        <f t="shared" si="87"/>
        <v>737898999</v>
      </c>
      <c r="Q912" t="s">
        <v>5540</v>
      </c>
      <c r="R912" t="s">
        <v>5549</v>
      </c>
      <c r="S912" t="s">
        <v>8442</v>
      </c>
      <c r="T912" t="s">
        <v>7812</v>
      </c>
      <c r="U912" t="s">
        <v>5550</v>
      </c>
      <c r="V912" t="s">
        <v>8443</v>
      </c>
      <c r="W912" t="str">
        <f t="shared" si="88"/>
        <v>Sanitet  |  Gruppe 70-73 Blandingsbatterier  |  Hoved- og håndbrusersæt</v>
      </c>
      <c r="X912" t="str">
        <f t="shared" si="89"/>
        <v>c3,70_73,NavLev3_169</v>
      </c>
      <c r="Y912">
        <v>911</v>
      </c>
    </row>
    <row r="913" spans="1:25" x14ac:dyDescent="0.2">
      <c r="A913">
        <v>3</v>
      </c>
      <c r="B913" t="s">
        <v>38</v>
      </c>
      <c r="C913" t="s">
        <v>7812</v>
      </c>
      <c r="D913">
        <v>0</v>
      </c>
      <c r="E913" t="s">
        <v>4169</v>
      </c>
      <c r="F913" t="s">
        <v>8437</v>
      </c>
      <c r="G913">
        <v>2</v>
      </c>
      <c r="H913" t="s">
        <v>8456</v>
      </c>
      <c r="I913" t="s">
        <v>8457</v>
      </c>
      <c r="J913">
        <v>0</v>
      </c>
      <c r="K913" s="73" t="s">
        <v>8462</v>
      </c>
      <c r="L913" t="s">
        <v>8463</v>
      </c>
      <c r="M913" t="str">
        <f t="shared" si="84"/>
        <v>737921</v>
      </c>
      <c r="N913" t="str">
        <f t="shared" si="85"/>
        <v>737991</v>
      </c>
      <c r="O913" s="76" t="str">
        <f t="shared" si="86"/>
        <v>737921000</v>
      </c>
      <c r="P913" s="76" t="str">
        <f t="shared" si="87"/>
        <v>737991999</v>
      </c>
      <c r="Q913" t="s">
        <v>5540</v>
      </c>
      <c r="R913" t="s">
        <v>5549</v>
      </c>
      <c r="S913" t="s">
        <v>8442</v>
      </c>
      <c r="T913" t="s">
        <v>7812</v>
      </c>
      <c r="U913" t="s">
        <v>5550</v>
      </c>
      <c r="V913" t="s">
        <v>8443</v>
      </c>
      <c r="W913" t="str">
        <f t="shared" si="88"/>
        <v>Sanitet  |  Gruppe 70-73 Blandingsbatterier  |  Hoved- og håndbrusersæt</v>
      </c>
      <c r="X913" t="str">
        <f t="shared" si="89"/>
        <v>c3,70_73,NavLev3_169</v>
      </c>
      <c r="Y913">
        <v>912</v>
      </c>
    </row>
    <row r="914" spans="1:25" x14ac:dyDescent="0.2">
      <c r="A914">
        <v>3</v>
      </c>
      <c r="B914" t="s">
        <v>38</v>
      </c>
      <c r="C914" t="s">
        <v>7812</v>
      </c>
      <c r="D914">
        <v>0</v>
      </c>
      <c r="E914" t="s">
        <v>4169</v>
      </c>
      <c r="F914" t="s">
        <v>8437</v>
      </c>
      <c r="G914">
        <v>2</v>
      </c>
      <c r="H914" t="s">
        <v>8464</v>
      </c>
      <c r="I914" t="s">
        <v>8465</v>
      </c>
      <c r="J914">
        <v>0</v>
      </c>
      <c r="K914" s="73" t="s">
        <v>8466</v>
      </c>
      <c r="L914" t="s">
        <v>8467</v>
      </c>
      <c r="M914" t="str">
        <f t="shared" si="84"/>
        <v>738000</v>
      </c>
      <c r="N914" t="str">
        <f t="shared" si="85"/>
        <v>738095</v>
      </c>
      <c r="O914" s="76" t="str">
        <f t="shared" si="86"/>
        <v>738000000</v>
      </c>
      <c r="P914" s="76" t="str">
        <f t="shared" si="87"/>
        <v>738095999</v>
      </c>
      <c r="Q914" t="s">
        <v>5540</v>
      </c>
      <c r="R914" t="s">
        <v>5549</v>
      </c>
      <c r="S914" t="s">
        <v>8442</v>
      </c>
      <c r="T914" t="s">
        <v>7812</v>
      </c>
      <c r="U914" t="s">
        <v>5550</v>
      </c>
      <c r="V914" t="s">
        <v>8443</v>
      </c>
      <c r="W914" t="str">
        <f t="shared" si="88"/>
        <v>Sanitet  |  Gruppe 70-73 Blandingsbatterier  |  Hoved- og håndbrusersæt</v>
      </c>
      <c r="X914" t="str">
        <f t="shared" si="89"/>
        <v>c3,70_73,NavLev3_169</v>
      </c>
      <c r="Y914">
        <v>913</v>
      </c>
    </row>
    <row r="915" spans="1:25" x14ac:dyDescent="0.2">
      <c r="A915">
        <v>3</v>
      </c>
      <c r="B915" t="s">
        <v>38</v>
      </c>
      <c r="C915" t="s">
        <v>7812</v>
      </c>
      <c r="D915">
        <v>0</v>
      </c>
      <c r="E915" t="s">
        <v>4169</v>
      </c>
      <c r="F915" t="s">
        <v>8437</v>
      </c>
      <c r="G915">
        <v>2</v>
      </c>
      <c r="H915" t="s">
        <v>8464</v>
      </c>
      <c r="I915" t="s">
        <v>8465</v>
      </c>
      <c r="J915">
        <v>0</v>
      </c>
      <c r="K915" s="73" t="s">
        <v>8468</v>
      </c>
      <c r="L915" t="s">
        <v>8469</v>
      </c>
      <c r="M915" t="str">
        <f t="shared" si="84"/>
        <v>738101</v>
      </c>
      <c r="N915" t="str">
        <f t="shared" si="85"/>
        <v>738393</v>
      </c>
      <c r="O915" s="76" t="str">
        <f t="shared" si="86"/>
        <v>738101000</v>
      </c>
      <c r="P915" s="76" t="str">
        <f t="shared" si="87"/>
        <v>738393999</v>
      </c>
      <c r="Q915" t="s">
        <v>5540</v>
      </c>
      <c r="R915" t="s">
        <v>5549</v>
      </c>
      <c r="S915" t="s">
        <v>8442</v>
      </c>
      <c r="T915" t="s">
        <v>7812</v>
      </c>
      <c r="U915" t="s">
        <v>5550</v>
      </c>
      <c r="V915" t="s">
        <v>8443</v>
      </c>
      <c r="W915" t="str">
        <f t="shared" si="88"/>
        <v>Sanitet  |  Gruppe 70-73 Blandingsbatterier  |  Hoved- og håndbrusersæt</v>
      </c>
      <c r="X915" t="str">
        <f t="shared" si="89"/>
        <v>c3,70_73,NavLev3_169</v>
      </c>
      <c r="Y915">
        <v>914</v>
      </c>
    </row>
    <row r="916" spans="1:25" x14ac:dyDescent="0.2">
      <c r="A916">
        <v>3</v>
      </c>
      <c r="B916" t="s">
        <v>38</v>
      </c>
      <c r="C916" t="s">
        <v>7812</v>
      </c>
      <c r="D916">
        <v>0</v>
      </c>
      <c r="E916" t="s">
        <v>4169</v>
      </c>
      <c r="F916" t="s">
        <v>8437</v>
      </c>
      <c r="G916">
        <v>2</v>
      </c>
      <c r="H916" t="s">
        <v>8470</v>
      </c>
      <c r="I916" t="s">
        <v>8471</v>
      </c>
      <c r="J916">
        <v>0</v>
      </c>
      <c r="K916" s="73" t="s">
        <v>8472</v>
      </c>
      <c r="L916" t="s">
        <v>8473</v>
      </c>
      <c r="M916" t="str">
        <f t="shared" si="84"/>
        <v>738401</v>
      </c>
      <c r="N916" t="str">
        <f t="shared" si="85"/>
        <v>738799</v>
      </c>
      <c r="O916" s="76" t="str">
        <f t="shared" si="86"/>
        <v>738401000</v>
      </c>
      <c r="P916" s="76" t="str">
        <f t="shared" si="87"/>
        <v>738799999</v>
      </c>
      <c r="Q916" t="s">
        <v>5540</v>
      </c>
      <c r="R916" t="s">
        <v>5549</v>
      </c>
      <c r="S916" t="s">
        <v>8442</v>
      </c>
      <c r="T916" t="s">
        <v>7812</v>
      </c>
      <c r="U916" t="s">
        <v>5550</v>
      </c>
      <c r="V916" t="s">
        <v>8443</v>
      </c>
      <c r="W916" t="str">
        <f t="shared" si="88"/>
        <v>Sanitet  |  Gruppe 70-73 Blandingsbatterier  |  Hoved- og håndbrusersæt</v>
      </c>
      <c r="X916" t="str">
        <f t="shared" si="89"/>
        <v>c3,70_73,NavLev3_169</v>
      </c>
      <c r="Y916">
        <v>915</v>
      </c>
    </row>
    <row r="917" spans="1:25" x14ac:dyDescent="0.2">
      <c r="A917">
        <v>3</v>
      </c>
      <c r="B917" t="s">
        <v>38</v>
      </c>
      <c r="C917" t="s">
        <v>7812</v>
      </c>
      <c r="D917">
        <v>0</v>
      </c>
      <c r="E917" t="s">
        <v>4169</v>
      </c>
      <c r="F917" t="s">
        <v>8437</v>
      </c>
      <c r="G917">
        <v>2</v>
      </c>
      <c r="H917" t="s">
        <v>8470</v>
      </c>
      <c r="I917" t="s">
        <v>8471</v>
      </c>
      <c r="J917">
        <v>0</v>
      </c>
      <c r="K917" s="73" t="s">
        <v>8474</v>
      </c>
      <c r="L917" t="s">
        <v>8475</v>
      </c>
      <c r="M917" t="str">
        <f t="shared" si="84"/>
        <v>738801</v>
      </c>
      <c r="N917" t="str">
        <f t="shared" si="85"/>
        <v>738899</v>
      </c>
      <c r="O917" s="76" t="str">
        <f t="shared" si="86"/>
        <v>738801000</v>
      </c>
      <c r="P917" s="76" t="str">
        <f t="shared" si="87"/>
        <v>738899999</v>
      </c>
      <c r="Q917" t="s">
        <v>5540</v>
      </c>
      <c r="R917" t="s">
        <v>5549</v>
      </c>
      <c r="S917" t="s">
        <v>8442</v>
      </c>
      <c r="T917" t="s">
        <v>7812</v>
      </c>
      <c r="U917" t="s">
        <v>5550</v>
      </c>
      <c r="V917" t="s">
        <v>8443</v>
      </c>
      <c r="W917" t="str">
        <f t="shared" si="88"/>
        <v>Sanitet  |  Gruppe 70-73 Blandingsbatterier  |  Hoved- og håndbrusersæt</v>
      </c>
      <c r="X917" t="str">
        <f t="shared" si="89"/>
        <v>c3,70_73,NavLev3_169</v>
      </c>
      <c r="Y917">
        <v>916</v>
      </c>
    </row>
    <row r="918" spans="1:25" x14ac:dyDescent="0.2">
      <c r="A918">
        <v>3</v>
      </c>
      <c r="B918" t="s">
        <v>38</v>
      </c>
      <c r="C918" t="s">
        <v>7812</v>
      </c>
      <c r="D918">
        <v>0</v>
      </c>
      <c r="E918" t="s">
        <v>4169</v>
      </c>
      <c r="F918" t="s">
        <v>8437</v>
      </c>
      <c r="G918">
        <v>2</v>
      </c>
      <c r="H918" t="s">
        <v>8476</v>
      </c>
      <c r="I918" t="s">
        <v>8477</v>
      </c>
      <c r="J918">
        <v>0</v>
      </c>
      <c r="K918" s="73" t="s">
        <v>8478</v>
      </c>
      <c r="L918" t="s">
        <v>8479</v>
      </c>
      <c r="M918" t="str">
        <f t="shared" si="84"/>
        <v>738911</v>
      </c>
      <c r="N918" t="str">
        <f t="shared" si="85"/>
        <v>739029</v>
      </c>
      <c r="O918" s="76" t="str">
        <f t="shared" si="86"/>
        <v>738911000</v>
      </c>
      <c r="P918" s="76" t="str">
        <f t="shared" si="87"/>
        <v>739029999</v>
      </c>
      <c r="Q918" t="s">
        <v>5540</v>
      </c>
      <c r="R918" t="s">
        <v>5549</v>
      </c>
      <c r="S918" t="s">
        <v>8442</v>
      </c>
      <c r="T918" t="s">
        <v>7812</v>
      </c>
      <c r="U918" t="s">
        <v>5550</v>
      </c>
      <c r="V918" t="s">
        <v>8443</v>
      </c>
      <c r="W918" t="str">
        <f t="shared" si="88"/>
        <v>Sanitet  |  Gruppe 70-73 Blandingsbatterier  |  Hoved- og håndbrusersæt</v>
      </c>
      <c r="X918" t="str">
        <f t="shared" si="89"/>
        <v>c3,70_73,NavLev3_169</v>
      </c>
      <c r="Y918">
        <v>917</v>
      </c>
    </row>
    <row r="919" spans="1:25" x14ac:dyDescent="0.2">
      <c r="A919">
        <v>3</v>
      </c>
      <c r="B919" t="s">
        <v>38</v>
      </c>
      <c r="C919" t="s">
        <v>7812</v>
      </c>
      <c r="D919">
        <v>0</v>
      </c>
      <c r="E919" t="s">
        <v>4169</v>
      </c>
      <c r="F919" t="s">
        <v>8437</v>
      </c>
      <c r="G919">
        <v>2</v>
      </c>
      <c r="H919" t="s">
        <v>8480</v>
      </c>
      <c r="I919" t="s">
        <v>8481</v>
      </c>
      <c r="J919">
        <v>0</v>
      </c>
      <c r="K919" s="73" t="s">
        <v>8482</v>
      </c>
      <c r="L919" t="s">
        <v>8483</v>
      </c>
      <c r="M919" t="str">
        <f t="shared" si="84"/>
        <v>739111</v>
      </c>
      <c r="N919" t="str">
        <f t="shared" si="85"/>
        <v>739182</v>
      </c>
      <c r="O919" s="76" t="str">
        <f t="shared" si="86"/>
        <v>739111000</v>
      </c>
      <c r="P919" s="76" t="str">
        <f t="shared" si="87"/>
        <v>739182999</v>
      </c>
      <c r="Q919" t="s">
        <v>5540</v>
      </c>
      <c r="R919" t="s">
        <v>5549</v>
      </c>
      <c r="S919" t="s">
        <v>8442</v>
      </c>
      <c r="T919" t="s">
        <v>7812</v>
      </c>
      <c r="U919" t="s">
        <v>5550</v>
      </c>
      <c r="V919" t="s">
        <v>8443</v>
      </c>
      <c r="W919" t="str">
        <f t="shared" si="88"/>
        <v>Sanitet  |  Gruppe 70-73 Blandingsbatterier  |  Hoved- og håndbrusersæt</v>
      </c>
      <c r="X919" t="str">
        <f t="shared" si="89"/>
        <v>c3,70_73,NavLev3_169</v>
      </c>
      <c r="Y919">
        <v>918</v>
      </c>
    </row>
    <row r="920" spans="1:25" x14ac:dyDescent="0.2">
      <c r="A920">
        <v>3</v>
      </c>
      <c r="B920" t="s">
        <v>38</v>
      </c>
      <c r="C920" t="s">
        <v>7812</v>
      </c>
      <c r="D920">
        <v>0</v>
      </c>
      <c r="E920" t="s">
        <v>4169</v>
      </c>
      <c r="F920" t="s">
        <v>8437</v>
      </c>
      <c r="G920">
        <v>2</v>
      </c>
      <c r="H920" t="s">
        <v>8484</v>
      </c>
      <c r="I920" t="s">
        <v>8485</v>
      </c>
      <c r="J920">
        <v>0</v>
      </c>
      <c r="K920" s="73" t="s">
        <v>8486</v>
      </c>
      <c r="L920" t="s">
        <v>8487</v>
      </c>
      <c r="M920" t="str">
        <f t="shared" si="84"/>
        <v>739351</v>
      </c>
      <c r="N920" t="str">
        <f t="shared" si="85"/>
        <v>739399</v>
      </c>
      <c r="O920" s="76" t="str">
        <f t="shared" si="86"/>
        <v>739351000</v>
      </c>
      <c r="P920" s="76" t="str">
        <f t="shared" si="87"/>
        <v>739399999</v>
      </c>
      <c r="Q920" t="s">
        <v>5540</v>
      </c>
      <c r="R920" t="s">
        <v>5549</v>
      </c>
      <c r="S920" t="s">
        <v>8442</v>
      </c>
      <c r="T920" t="s">
        <v>7812</v>
      </c>
      <c r="U920" t="s">
        <v>5550</v>
      </c>
      <c r="V920" t="s">
        <v>8443</v>
      </c>
      <c r="W920" t="str">
        <f t="shared" si="88"/>
        <v>Sanitet  |  Gruppe 70-73 Blandingsbatterier  |  Hoved- og håndbrusersæt</v>
      </c>
      <c r="X920" t="str">
        <f t="shared" si="89"/>
        <v>c3,70_73,NavLev3_169</v>
      </c>
      <c r="Y920">
        <v>919</v>
      </c>
    </row>
    <row r="921" spans="1:25" x14ac:dyDescent="0.2">
      <c r="A921">
        <v>3</v>
      </c>
      <c r="B921" t="s">
        <v>38</v>
      </c>
      <c r="C921" t="s">
        <v>7812</v>
      </c>
      <c r="D921">
        <v>0</v>
      </c>
      <c r="E921" t="s">
        <v>4191</v>
      </c>
      <c r="F921" t="s">
        <v>8488</v>
      </c>
      <c r="G921">
        <v>2</v>
      </c>
      <c r="H921" t="s">
        <v>8489</v>
      </c>
      <c r="I921" t="s">
        <v>8490</v>
      </c>
      <c r="J921">
        <v>0</v>
      </c>
      <c r="K921" s="73" t="s">
        <v>8491</v>
      </c>
      <c r="L921" t="s">
        <v>8492</v>
      </c>
      <c r="M921" t="str">
        <f t="shared" si="84"/>
        <v>740101</v>
      </c>
      <c r="N921" t="str">
        <f t="shared" si="85"/>
        <v>740228</v>
      </c>
      <c r="O921" s="76" t="str">
        <f t="shared" si="86"/>
        <v>740101000</v>
      </c>
      <c r="P921" s="76" t="str">
        <f t="shared" si="87"/>
        <v>740228999</v>
      </c>
      <c r="Q921" t="s">
        <v>5540</v>
      </c>
      <c r="R921" t="s">
        <v>5551</v>
      </c>
      <c r="S921" t="s">
        <v>8493</v>
      </c>
      <c r="T921" t="s">
        <v>7812</v>
      </c>
      <c r="U921" t="s">
        <v>5552</v>
      </c>
      <c r="V921" t="s">
        <v>8494</v>
      </c>
      <c r="W921" t="str">
        <f t="shared" si="88"/>
        <v>Sanitet  |  Gruppe 74-75 Diverse armaturer  |  Servanteventiler</v>
      </c>
      <c r="X921" t="str">
        <f t="shared" si="89"/>
        <v>c3,74_75,NavLev3_170</v>
      </c>
      <c r="Y921">
        <v>920</v>
      </c>
    </row>
    <row r="922" spans="1:25" x14ac:dyDescent="0.2">
      <c r="A922">
        <v>3</v>
      </c>
      <c r="B922" t="s">
        <v>38</v>
      </c>
      <c r="C922" t="s">
        <v>7812</v>
      </c>
      <c r="D922">
        <v>0</v>
      </c>
      <c r="E922" t="s">
        <v>4191</v>
      </c>
      <c r="F922" t="s">
        <v>8488</v>
      </c>
      <c r="G922">
        <v>2</v>
      </c>
      <c r="H922" t="s">
        <v>8489</v>
      </c>
      <c r="I922" t="s">
        <v>8490</v>
      </c>
      <c r="J922">
        <v>0</v>
      </c>
      <c r="K922" s="73" t="s">
        <v>8495</v>
      </c>
      <c r="L922" t="s">
        <v>8496</v>
      </c>
      <c r="M922" t="str">
        <f t="shared" si="84"/>
        <v>740515</v>
      </c>
      <c r="N922" t="str">
        <f t="shared" si="85"/>
        <v>740569</v>
      </c>
      <c r="O922" s="76" t="str">
        <f t="shared" si="86"/>
        <v>740515000</v>
      </c>
      <c r="P922" s="76" t="str">
        <f t="shared" si="87"/>
        <v>740569999</v>
      </c>
      <c r="Q922" t="s">
        <v>5540</v>
      </c>
      <c r="R922" t="s">
        <v>5551</v>
      </c>
      <c r="S922" t="s">
        <v>8493</v>
      </c>
      <c r="T922" t="s">
        <v>7812</v>
      </c>
      <c r="U922" t="s">
        <v>5552</v>
      </c>
      <c r="V922" t="s">
        <v>8494</v>
      </c>
      <c r="W922" t="str">
        <f t="shared" si="88"/>
        <v>Sanitet  |  Gruppe 74-75 Diverse armaturer  |  Servanteventiler</v>
      </c>
      <c r="X922" t="str">
        <f t="shared" si="89"/>
        <v>c3,74_75,NavLev3_170</v>
      </c>
      <c r="Y922">
        <v>921</v>
      </c>
    </row>
    <row r="923" spans="1:25" x14ac:dyDescent="0.2">
      <c r="A923">
        <v>3</v>
      </c>
      <c r="B923" t="s">
        <v>38</v>
      </c>
      <c r="C923" t="s">
        <v>7812</v>
      </c>
      <c r="D923">
        <v>0</v>
      </c>
      <c r="E923" t="s">
        <v>4191</v>
      </c>
      <c r="F923" t="s">
        <v>8488</v>
      </c>
      <c r="G923">
        <v>2</v>
      </c>
      <c r="H923" t="s">
        <v>8489</v>
      </c>
      <c r="I923" t="s">
        <v>8490</v>
      </c>
      <c r="J923">
        <v>0</v>
      </c>
      <c r="K923" s="73" t="s">
        <v>8497</v>
      </c>
      <c r="L923" t="s">
        <v>8498</v>
      </c>
      <c r="M923" t="str">
        <f t="shared" si="84"/>
        <v>740620</v>
      </c>
      <c r="N923" t="str">
        <f t="shared" si="85"/>
        <v>740629</v>
      </c>
      <c r="O923" s="76" t="str">
        <f t="shared" si="86"/>
        <v>740620000</v>
      </c>
      <c r="P923" s="76" t="str">
        <f t="shared" si="87"/>
        <v>740629999</v>
      </c>
      <c r="Q923" t="s">
        <v>5540</v>
      </c>
      <c r="R923" t="s">
        <v>5551</v>
      </c>
      <c r="S923" t="s">
        <v>8493</v>
      </c>
      <c r="T923" t="s">
        <v>7812</v>
      </c>
      <c r="U923" t="s">
        <v>5552</v>
      </c>
      <c r="V923" t="s">
        <v>8494</v>
      </c>
      <c r="W923" t="str">
        <f t="shared" si="88"/>
        <v>Sanitet  |  Gruppe 74-75 Diverse armaturer  |  Servanteventiler</v>
      </c>
      <c r="X923" t="str">
        <f t="shared" si="89"/>
        <v>c3,74_75,NavLev3_170</v>
      </c>
      <c r="Y923">
        <v>922</v>
      </c>
    </row>
    <row r="924" spans="1:25" x14ac:dyDescent="0.2">
      <c r="A924">
        <v>3</v>
      </c>
      <c r="B924" t="s">
        <v>38</v>
      </c>
      <c r="C924" t="s">
        <v>7812</v>
      </c>
      <c r="D924">
        <v>0</v>
      </c>
      <c r="E924" t="s">
        <v>4191</v>
      </c>
      <c r="F924" t="s">
        <v>8488</v>
      </c>
      <c r="G924">
        <v>2</v>
      </c>
      <c r="H924" t="s">
        <v>8489</v>
      </c>
      <c r="I924" t="s">
        <v>8490</v>
      </c>
      <c r="J924">
        <v>0</v>
      </c>
      <c r="K924" s="73" t="s">
        <v>8499</v>
      </c>
      <c r="L924" t="s">
        <v>8500</v>
      </c>
      <c r="M924" t="str">
        <f t="shared" si="84"/>
        <v>740747</v>
      </c>
      <c r="N924" t="str">
        <f t="shared" si="85"/>
        <v>740799</v>
      </c>
      <c r="O924" s="76" t="str">
        <f t="shared" si="86"/>
        <v>740747000</v>
      </c>
      <c r="P924" s="76" t="str">
        <f t="shared" si="87"/>
        <v>740799999</v>
      </c>
      <c r="Q924" t="s">
        <v>5540</v>
      </c>
      <c r="R924" t="s">
        <v>5551</v>
      </c>
      <c r="S924" t="s">
        <v>8493</v>
      </c>
      <c r="T924" t="s">
        <v>7812</v>
      </c>
      <c r="U924" t="s">
        <v>5552</v>
      </c>
      <c r="V924" t="s">
        <v>8494</v>
      </c>
      <c r="W924" t="str">
        <f t="shared" si="88"/>
        <v>Sanitet  |  Gruppe 74-75 Diverse armaturer  |  Servanteventiler</v>
      </c>
      <c r="X924" t="str">
        <f t="shared" si="89"/>
        <v>c3,74_75,NavLev3_170</v>
      </c>
      <c r="Y924">
        <v>923</v>
      </c>
    </row>
    <row r="925" spans="1:25" x14ac:dyDescent="0.2">
      <c r="A925">
        <v>3</v>
      </c>
      <c r="B925" t="s">
        <v>38</v>
      </c>
      <c r="C925" t="s">
        <v>7812</v>
      </c>
      <c r="D925">
        <v>0</v>
      </c>
      <c r="E925" t="s">
        <v>4191</v>
      </c>
      <c r="F925" t="s">
        <v>8488</v>
      </c>
      <c r="G925">
        <v>2</v>
      </c>
      <c r="H925" t="s">
        <v>8501</v>
      </c>
      <c r="I925" t="s">
        <v>8502</v>
      </c>
      <c r="J925">
        <v>0</v>
      </c>
      <c r="K925" s="73" t="s">
        <v>8503</v>
      </c>
      <c r="L925" t="s">
        <v>8504</v>
      </c>
      <c r="M925" t="str">
        <f t="shared" si="84"/>
        <v>740831</v>
      </c>
      <c r="N925" t="str">
        <f t="shared" si="85"/>
        <v>740999</v>
      </c>
      <c r="O925" s="76" t="str">
        <f t="shared" si="86"/>
        <v>740831000</v>
      </c>
      <c r="P925" s="76" t="str">
        <f t="shared" si="87"/>
        <v>740999999</v>
      </c>
      <c r="Q925" t="s">
        <v>5540</v>
      </c>
      <c r="R925" t="s">
        <v>5551</v>
      </c>
      <c r="S925" t="s">
        <v>8279</v>
      </c>
      <c r="T925" t="s">
        <v>7812</v>
      </c>
      <c r="U925" t="s">
        <v>5552</v>
      </c>
      <c r="V925" t="s">
        <v>8280</v>
      </c>
      <c r="W925" t="str">
        <f t="shared" si="88"/>
        <v>Sanitet  |  Gruppe 74-75 Diverse armaturer  |  Aftapventiler og posteventiler</v>
      </c>
      <c r="X925" t="str">
        <f t="shared" si="89"/>
        <v>c3,74_75,NavLev3_160</v>
      </c>
      <c r="Y925">
        <v>924</v>
      </c>
    </row>
    <row r="926" spans="1:25" x14ac:dyDescent="0.2">
      <c r="A926">
        <v>3</v>
      </c>
      <c r="B926" t="s">
        <v>38</v>
      </c>
      <c r="C926" t="s">
        <v>7812</v>
      </c>
      <c r="D926">
        <v>0</v>
      </c>
      <c r="E926" t="s">
        <v>4191</v>
      </c>
      <c r="F926" t="s">
        <v>8488</v>
      </c>
      <c r="G926">
        <v>2</v>
      </c>
      <c r="H926" t="s">
        <v>8505</v>
      </c>
      <c r="I926" t="s">
        <v>8506</v>
      </c>
      <c r="J926">
        <v>0</v>
      </c>
      <c r="K926" s="73" t="s">
        <v>8507</v>
      </c>
      <c r="L926" t="s">
        <v>8508</v>
      </c>
      <c r="M926" t="str">
        <f t="shared" si="84"/>
        <v>741101</v>
      </c>
      <c r="N926" t="str">
        <f t="shared" si="85"/>
        <v>741127</v>
      </c>
      <c r="O926" s="76" t="str">
        <f t="shared" si="86"/>
        <v>741101000</v>
      </c>
      <c r="P926" s="76" t="str">
        <f t="shared" si="87"/>
        <v>741127999</v>
      </c>
      <c r="Q926" t="s">
        <v>5540</v>
      </c>
      <c r="R926" t="s">
        <v>5551</v>
      </c>
      <c r="S926" t="s">
        <v>8279</v>
      </c>
      <c r="T926" t="s">
        <v>7812</v>
      </c>
      <c r="U926" t="s">
        <v>5552</v>
      </c>
      <c r="V926" t="s">
        <v>8280</v>
      </c>
      <c r="W926" t="str">
        <f t="shared" si="88"/>
        <v>Sanitet  |  Gruppe 74-75 Diverse armaturer  |  Aftapventiler og posteventiler</v>
      </c>
      <c r="X926" t="str">
        <f t="shared" si="89"/>
        <v>c3,74_75,NavLev3_160</v>
      </c>
      <c r="Y926">
        <v>925</v>
      </c>
    </row>
    <row r="927" spans="1:25" x14ac:dyDescent="0.2">
      <c r="A927">
        <v>3</v>
      </c>
      <c r="B927" t="s">
        <v>38</v>
      </c>
      <c r="C927" t="s">
        <v>7812</v>
      </c>
      <c r="D927">
        <v>0</v>
      </c>
      <c r="E927" t="s">
        <v>4191</v>
      </c>
      <c r="F927" t="s">
        <v>8488</v>
      </c>
      <c r="G927">
        <v>2</v>
      </c>
      <c r="H927" t="s">
        <v>8505</v>
      </c>
      <c r="I927" t="s">
        <v>8506</v>
      </c>
      <c r="J927">
        <v>0</v>
      </c>
      <c r="K927" s="73" t="s">
        <v>8509</v>
      </c>
      <c r="L927" t="s">
        <v>8510</v>
      </c>
      <c r="M927" t="str">
        <f t="shared" si="84"/>
        <v>741301</v>
      </c>
      <c r="N927" t="str">
        <f t="shared" si="85"/>
        <v>741327</v>
      </c>
      <c r="O927" s="76" t="str">
        <f t="shared" si="86"/>
        <v>741301000</v>
      </c>
      <c r="P927" s="76" t="str">
        <f t="shared" si="87"/>
        <v>741327999</v>
      </c>
      <c r="Q927" t="s">
        <v>5540</v>
      </c>
      <c r="R927" t="s">
        <v>5551</v>
      </c>
      <c r="S927" t="s">
        <v>8279</v>
      </c>
      <c r="T927" t="s">
        <v>7812</v>
      </c>
      <c r="U927" t="s">
        <v>5552</v>
      </c>
      <c r="V927" t="s">
        <v>8280</v>
      </c>
      <c r="W927" t="str">
        <f t="shared" si="88"/>
        <v>Sanitet  |  Gruppe 74-75 Diverse armaturer  |  Aftapventiler og posteventiler</v>
      </c>
      <c r="X927" t="str">
        <f t="shared" si="89"/>
        <v>c3,74_75,NavLev3_160</v>
      </c>
      <c r="Y927">
        <v>926</v>
      </c>
    </row>
    <row r="928" spans="1:25" x14ac:dyDescent="0.2">
      <c r="A928">
        <v>3</v>
      </c>
      <c r="B928" t="s">
        <v>38</v>
      </c>
      <c r="C928" t="s">
        <v>7812</v>
      </c>
      <c r="D928">
        <v>0</v>
      </c>
      <c r="E928" t="s">
        <v>4191</v>
      </c>
      <c r="F928" t="s">
        <v>8488</v>
      </c>
      <c r="G928">
        <v>2</v>
      </c>
      <c r="H928" t="s">
        <v>8505</v>
      </c>
      <c r="I928" t="s">
        <v>8506</v>
      </c>
      <c r="J928">
        <v>0</v>
      </c>
      <c r="K928" s="73" t="s">
        <v>8511</v>
      </c>
      <c r="L928" t="s">
        <v>8512</v>
      </c>
      <c r="M928" t="str">
        <f t="shared" si="84"/>
        <v>741401</v>
      </c>
      <c r="N928" t="str">
        <f t="shared" si="85"/>
        <v>741488</v>
      </c>
      <c r="O928" s="76" t="str">
        <f t="shared" si="86"/>
        <v>741401000</v>
      </c>
      <c r="P928" s="76" t="str">
        <f t="shared" si="87"/>
        <v>741488999</v>
      </c>
      <c r="Q928" t="s">
        <v>5540</v>
      </c>
      <c r="R928" t="s">
        <v>5551</v>
      </c>
      <c r="S928" t="s">
        <v>8279</v>
      </c>
      <c r="T928" t="s">
        <v>7812</v>
      </c>
      <c r="U928" t="s">
        <v>5552</v>
      </c>
      <c r="V928" t="s">
        <v>8280</v>
      </c>
      <c r="W928" t="str">
        <f t="shared" si="88"/>
        <v>Sanitet  |  Gruppe 74-75 Diverse armaturer  |  Aftapventiler og posteventiler</v>
      </c>
      <c r="X928" t="str">
        <f t="shared" si="89"/>
        <v>c3,74_75,NavLev3_160</v>
      </c>
      <c r="Y928">
        <v>927</v>
      </c>
    </row>
    <row r="929" spans="1:25" x14ac:dyDescent="0.2">
      <c r="A929">
        <v>3</v>
      </c>
      <c r="B929" t="s">
        <v>38</v>
      </c>
      <c r="C929" t="s">
        <v>7812</v>
      </c>
      <c r="D929">
        <v>0</v>
      </c>
      <c r="E929" t="s">
        <v>4191</v>
      </c>
      <c r="F929" t="s">
        <v>8488</v>
      </c>
      <c r="G929">
        <v>2</v>
      </c>
      <c r="H929" t="s">
        <v>8505</v>
      </c>
      <c r="I929" t="s">
        <v>8506</v>
      </c>
      <c r="J929">
        <v>0</v>
      </c>
      <c r="K929" s="73" t="s">
        <v>8513</v>
      </c>
      <c r="L929" t="s">
        <v>8514</v>
      </c>
      <c r="M929" t="str">
        <f t="shared" si="84"/>
        <v>742314</v>
      </c>
      <c r="N929" t="str">
        <f t="shared" si="85"/>
        <v>742324</v>
      </c>
      <c r="O929" s="76" t="str">
        <f t="shared" si="86"/>
        <v>742314000</v>
      </c>
      <c r="P929" s="76" t="str">
        <f t="shared" si="87"/>
        <v>742324999</v>
      </c>
      <c r="Q929" t="s">
        <v>5540</v>
      </c>
      <c r="R929" t="s">
        <v>5551</v>
      </c>
      <c r="S929" t="s">
        <v>8279</v>
      </c>
      <c r="T929" t="s">
        <v>7812</v>
      </c>
      <c r="U929" t="s">
        <v>5552</v>
      </c>
      <c r="V929" t="s">
        <v>8280</v>
      </c>
      <c r="W929" t="str">
        <f t="shared" si="88"/>
        <v>Sanitet  |  Gruppe 74-75 Diverse armaturer  |  Aftapventiler og posteventiler</v>
      </c>
      <c r="X929" t="str">
        <f t="shared" si="89"/>
        <v>c3,74_75,NavLev3_160</v>
      </c>
      <c r="Y929">
        <v>928</v>
      </c>
    </row>
    <row r="930" spans="1:25" x14ac:dyDescent="0.2">
      <c r="A930">
        <v>3</v>
      </c>
      <c r="B930" t="s">
        <v>38</v>
      </c>
      <c r="C930" t="s">
        <v>7812</v>
      </c>
      <c r="D930">
        <v>0</v>
      </c>
      <c r="E930" t="s">
        <v>4191</v>
      </c>
      <c r="F930" t="s">
        <v>8488</v>
      </c>
      <c r="G930">
        <v>2</v>
      </c>
      <c r="H930" t="s">
        <v>8505</v>
      </c>
      <c r="I930" t="s">
        <v>8506</v>
      </c>
      <c r="J930">
        <v>0</v>
      </c>
      <c r="K930" s="73" t="s">
        <v>8515</v>
      </c>
      <c r="L930" t="s">
        <v>8516</v>
      </c>
      <c r="M930" t="str">
        <f t="shared" si="84"/>
        <v>742331</v>
      </c>
      <c r="N930" t="str">
        <f t="shared" si="85"/>
        <v>742343</v>
      </c>
      <c r="O930" s="76" t="str">
        <f t="shared" si="86"/>
        <v>742331000</v>
      </c>
      <c r="P930" s="76" t="str">
        <f t="shared" si="87"/>
        <v>742343999</v>
      </c>
      <c r="Q930" t="s">
        <v>5540</v>
      </c>
      <c r="R930" t="s">
        <v>5551</v>
      </c>
      <c r="S930" t="s">
        <v>8279</v>
      </c>
      <c r="T930" t="s">
        <v>7812</v>
      </c>
      <c r="U930" t="s">
        <v>5552</v>
      </c>
      <c r="V930" t="s">
        <v>8280</v>
      </c>
      <c r="W930" t="str">
        <f t="shared" si="88"/>
        <v>Sanitet  |  Gruppe 74-75 Diverse armaturer  |  Aftapventiler og posteventiler</v>
      </c>
      <c r="X930" t="str">
        <f t="shared" si="89"/>
        <v>c3,74_75,NavLev3_160</v>
      </c>
      <c r="Y930">
        <v>929</v>
      </c>
    </row>
    <row r="931" spans="1:25" x14ac:dyDescent="0.2">
      <c r="A931">
        <v>3</v>
      </c>
      <c r="B931" t="s">
        <v>38</v>
      </c>
      <c r="C931" t="s">
        <v>7812</v>
      </c>
      <c r="D931">
        <v>0</v>
      </c>
      <c r="E931" t="s">
        <v>4191</v>
      </c>
      <c r="F931" t="s">
        <v>8488</v>
      </c>
      <c r="G931">
        <v>2</v>
      </c>
      <c r="H931" t="s">
        <v>8505</v>
      </c>
      <c r="I931" t="s">
        <v>8506</v>
      </c>
      <c r="J931">
        <v>0</v>
      </c>
      <c r="K931" s="73" t="s">
        <v>8517</v>
      </c>
      <c r="L931" t="s">
        <v>8518</v>
      </c>
      <c r="M931" t="str">
        <f t="shared" si="84"/>
        <v>742380</v>
      </c>
      <c r="N931" t="str">
        <f t="shared" si="85"/>
        <v>742388</v>
      </c>
      <c r="O931" s="76" t="str">
        <f t="shared" si="86"/>
        <v>742380000</v>
      </c>
      <c r="P931" s="76" t="str">
        <f t="shared" si="87"/>
        <v>742388999</v>
      </c>
      <c r="Q931" t="s">
        <v>5540</v>
      </c>
      <c r="R931" t="s">
        <v>5551</v>
      </c>
      <c r="S931" t="s">
        <v>8279</v>
      </c>
      <c r="T931" t="s">
        <v>7812</v>
      </c>
      <c r="U931" t="s">
        <v>5552</v>
      </c>
      <c r="V931" t="s">
        <v>8280</v>
      </c>
      <c r="W931" t="str">
        <f t="shared" si="88"/>
        <v>Sanitet  |  Gruppe 74-75 Diverse armaturer  |  Aftapventiler og posteventiler</v>
      </c>
      <c r="X931" t="str">
        <f t="shared" si="89"/>
        <v>c3,74_75,NavLev3_160</v>
      </c>
      <c r="Y931">
        <v>930</v>
      </c>
    </row>
    <row r="932" spans="1:25" x14ac:dyDescent="0.2">
      <c r="A932">
        <v>3</v>
      </c>
      <c r="B932" t="s">
        <v>38</v>
      </c>
      <c r="C932" t="s">
        <v>7812</v>
      </c>
      <c r="D932">
        <v>0</v>
      </c>
      <c r="E932" t="s">
        <v>4191</v>
      </c>
      <c r="F932" t="s">
        <v>8488</v>
      </c>
      <c r="G932">
        <v>2</v>
      </c>
      <c r="H932" t="s">
        <v>8505</v>
      </c>
      <c r="I932" t="s">
        <v>8506</v>
      </c>
      <c r="J932">
        <v>0</v>
      </c>
      <c r="K932" s="73" t="s">
        <v>8519</v>
      </c>
      <c r="L932" t="s">
        <v>8520</v>
      </c>
      <c r="M932" t="str">
        <f t="shared" si="84"/>
        <v>742412</v>
      </c>
      <c r="N932" t="str">
        <f t="shared" si="85"/>
        <v>742694</v>
      </c>
      <c r="O932" s="76" t="str">
        <f t="shared" si="86"/>
        <v>742412000</v>
      </c>
      <c r="P932" s="76" t="str">
        <f t="shared" si="87"/>
        <v>742694999</v>
      </c>
      <c r="Q932" t="s">
        <v>5540</v>
      </c>
      <c r="R932" t="s">
        <v>5551</v>
      </c>
      <c r="S932" t="s">
        <v>8279</v>
      </c>
      <c r="T932" t="s">
        <v>7812</v>
      </c>
      <c r="U932" t="s">
        <v>5552</v>
      </c>
      <c r="V932" t="s">
        <v>8280</v>
      </c>
      <c r="W932" t="str">
        <f t="shared" si="88"/>
        <v>Sanitet  |  Gruppe 74-75 Diverse armaturer  |  Aftapventiler og posteventiler</v>
      </c>
      <c r="X932" t="str">
        <f t="shared" si="89"/>
        <v>c3,74_75,NavLev3_160</v>
      </c>
      <c r="Y932">
        <v>931</v>
      </c>
    </row>
    <row r="933" spans="1:25" x14ac:dyDescent="0.2">
      <c r="A933">
        <v>3</v>
      </c>
      <c r="B933" t="s">
        <v>38</v>
      </c>
      <c r="C933" t="s">
        <v>7812</v>
      </c>
      <c r="D933">
        <v>0</v>
      </c>
      <c r="E933" t="s">
        <v>4191</v>
      </c>
      <c r="F933" t="s">
        <v>8488</v>
      </c>
      <c r="G933">
        <v>2</v>
      </c>
      <c r="H933" t="s">
        <v>8505</v>
      </c>
      <c r="I933" t="s">
        <v>8506</v>
      </c>
      <c r="J933">
        <v>0</v>
      </c>
      <c r="K933" s="73" t="s">
        <v>8521</v>
      </c>
      <c r="L933" t="s">
        <v>8522</v>
      </c>
      <c r="M933" t="str">
        <f t="shared" si="84"/>
        <v>742784</v>
      </c>
      <c r="N933" t="str">
        <f t="shared" si="85"/>
        <v>742794</v>
      </c>
      <c r="O933" s="76" t="str">
        <f t="shared" si="86"/>
        <v>742784000</v>
      </c>
      <c r="P933" s="76" t="str">
        <f t="shared" si="87"/>
        <v>742794999</v>
      </c>
      <c r="Q933" t="s">
        <v>5540</v>
      </c>
      <c r="R933" t="s">
        <v>5551</v>
      </c>
      <c r="S933" t="s">
        <v>8279</v>
      </c>
      <c r="T933" t="s">
        <v>7812</v>
      </c>
      <c r="U933" t="s">
        <v>5552</v>
      </c>
      <c r="V933" t="s">
        <v>8280</v>
      </c>
      <c r="W933" t="str">
        <f t="shared" si="88"/>
        <v>Sanitet  |  Gruppe 74-75 Diverse armaturer  |  Aftapventiler og posteventiler</v>
      </c>
      <c r="X933" t="str">
        <f t="shared" si="89"/>
        <v>c3,74_75,NavLev3_160</v>
      </c>
      <c r="Y933">
        <v>932</v>
      </c>
    </row>
    <row r="934" spans="1:25" x14ac:dyDescent="0.2">
      <c r="A934">
        <v>3</v>
      </c>
      <c r="B934" t="s">
        <v>38</v>
      </c>
      <c r="C934" t="s">
        <v>7812</v>
      </c>
      <c r="D934">
        <v>0</v>
      </c>
      <c r="E934" t="s">
        <v>4191</v>
      </c>
      <c r="F934" t="s">
        <v>8488</v>
      </c>
      <c r="G934">
        <v>2</v>
      </c>
      <c r="H934" t="s">
        <v>8505</v>
      </c>
      <c r="I934" t="s">
        <v>8506</v>
      </c>
      <c r="J934">
        <v>0</v>
      </c>
      <c r="K934" s="73" t="s">
        <v>8523</v>
      </c>
      <c r="L934" t="s">
        <v>8524</v>
      </c>
      <c r="M934" t="str">
        <f t="shared" si="84"/>
        <v>743000</v>
      </c>
      <c r="N934" t="str">
        <f t="shared" si="85"/>
        <v>743151</v>
      </c>
      <c r="O934" s="76" t="str">
        <f t="shared" si="86"/>
        <v>743000000</v>
      </c>
      <c r="P934" s="76" t="str">
        <f t="shared" si="87"/>
        <v>743151999</v>
      </c>
      <c r="Q934" t="s">
        <v>5540</v>
      </c>
      <c r="R934" t="s">
        <v>5551</v>
      </c>
      <c r="S934" t="s">
        <v>8279</v>
      </c>
      <c r="T934" t="s">
        <v>7812</v>
      </c>
      <c r="U934" t="s">
        <v>5552</v>
      </c>
      <c r="V934" t="s">
        <v>8280</v>
      </c>
      <c r="W934" t="str">
        <f t="shared" si="88"/>
        <v>Sanitet  |  Gruppe 74-75 Diverse armaturer  |  Aftapventiler og posteventiler</v>
      </c>
      <c r="X934" t="str">
        <f t="shared" si="89"/>
        <v>c3,74_75,NavLev3_160</v>
      </c>
      <c r="Y934">
        <v>933</v>
      </c>
    </row>
    <row r="935" spans="1:25" x14ac:dyDescent="0.2">
      <c r="A935">
        <v>3</v>
      </c>
      <c r="B935" t="s">
        <v>38</v>
      </c>
      <c r="C935" t="s">
        <v>7812</v>
      </c>
      <c r="D935">
        <v>0</v>
      </c>
      <c r="E935" t="s">
        <v>4191</v>
      </c>
      <c r="F935" t="s">
        <v>8488</v>
      </c>
      <c r="G935">
        <v>2</v>
      </c>
      <c r="H935" t="s">
        <v>8505</v>
      </c>
      <c r="I935" t="s">
        <v>8506</v>
      </c>
      <c r="J935">
        <v>0</v>
      </c>
      <c r="K935" s="73" t="s">
        <v>8525</v>
      </c>
      <c r="L935" t="s">
        <v>8526</v>
      </c>
      <c r="M935" t="str">
        <f t="shared" si="84"/>
        <v>743170</v>
      </c>
      <c r="N935" t="str">
        <f t="shared" si="85"/>
        <v>743198</v>
      </c>
      <c r="O935" s="76" t="str">
        <f t="shared" si="86"/>
        <v>743170000</v>
      </c>
      <c r="P935" s="76" t="str">
        <f t="shared" si="87"/>
        <v>743198999</v>
      </c>
      <c r="Q935" t="s">
        <v>5540</v>
      </c>
      <c r="R935" t="s">
        <v>5551</v>
      </c>
      <c r="S935" t="s">
        <v>8279</v>
      </c>
      <c r="T935" t="s">
        <v>7812</v>
      </c>
      <c r="U935" t="s">
        <v>5552</v>
      </c>
      <c r="V935" t="s">
        <v>8280</v>
      </c>
      <c r="W935" t="str">
        <f t="shared" si="88"/>
        <v>Sanitet  |  Gruppe 74-75 Diverse armaturer  |  Aftapventiler og posteventiler</v>
      </c>
      <c r="X935" t="str">
        <f t="shared" si="89"/>
        <v>c3,74_75,NavLev3_160</v>
      </c>
      <c r="Y935">
        <v>934</v>
      </c>
    </row>
    <row r="936" spans="1:25" x14ac:dyDescent="0.2">
      <c r="A936">
        <v>3</v>
      </c>
      <c r="B936" t="s">
        <v>38</v>
      </c>
      <c r="C936" t="s">
        <v>7812</v>
      </c>
      <c r="D936">
        <v>0</v>
      </c>
      <c r="E936" t="s">
        <v>4191</v>
      </c>
      <c r="F936" t="s">
        <v>8488</v>
      </c>
      <c r="G936">
        <v>2</v>
      </c>
      <c r="H936" t="s">
        <v>8527</v>
      </c>
      <c r="I936" t="s">
        <v>8528</v>
      </c>
      <c r="J936">
        <v>0</v>
      </c>
      <c r="K936" s="73" t="s">
        <v>8529</v>
      </c>
      <c r="L936" t="s">
        <v>8530</v>
      </c>
      <c r="M936" t="str">
        <f t="shared" si="84"/>
        <v>743300</v>
      </c>
      <c r="N936" t="str">
        <f t="shared" si="85"/>
        <v>743306</v>
      </c>
      <c r="O936" s="76" t="str">
        <f t="shared" si="86"/>
        <v>743300000</v>
      </c>
      <c r="P936" s="76" t="str">
        <f t="shared" si="87"/>
        <v>743306999</v>
      </c>
      <c r="Q936" t="s">
        <v>5540</v>
      </c>
      <c r="R936" t="s">
        <v>5551</v>
      </c>
      <c r="S936" t="s">
        <v>8279</v>
      </c>
      <c r="T936" t="s">
        <v>7812</v>
      </c>
      <c r="U936" t="s">
        <v>5552</v>
      </c>
      <c r="V936" t="s">
        <v>8280</v>
      </c>
      <c r="W936" t="str">
        <f t="shared" si="88"/>
        <v>Sanitet  |  Gruppe 74-75 Diverse armaturer  |  Aftapventiler og posteventiler</v>
      </c>
      <c r="X936" t="str">
        <f t="shared" si="89"/>
        <v>c3,74_75,NavLev3_160</v>
      </c>
      <c r="Y936">
        <v>935</v>
      </c>
    </row>
    <row r="937" spans="1:25" x14ac:dyDescent="0.2">
      <c r="A937">
        <v>3</v>
      </c>
      <c r="B937" t="s">
        <v>38</v>
      </c>
      <c r="C937" t="s">
        <v>7812</v>
      </c>
      <c r="D937">
        <v>0</v>
      </c>
      <c r="E937" t="s">
        <v>4191</v>
      </c>
      <c r="F937" t="s">
        <v>8488</v>
      </c>
      <c r="G937">
        <v>2</v>
      </c>
      <c r="H937" t="s">
        <v>8527</v>
      </c>
      <c r="I937" t="s">
        <v>8528</v>
      </c>
      <c r="J937">
        <v>0</v>
      </c>
      <c r="K937" s="73" t="s">
        <v>8531</v>
      </c>
      <c r="L937" t="s">
        <v>8532</v>
      </c>
      <c r="M937" t="str">
        <f t="shared" si="84"/>
        <v>743360</v>
      </c>
      <c r="N937" t="str">
        <f t="shared" si="85"/>
        <v>743369</v>
      </c>
      <c r="O937" s="76" t="str">
        <f t="shared" si="86"/>
        <v>743360000</v>
      </c>
      <c r="P937" s="76" t="str">
        <f t="shared" si="87"/>
        <v>743369999</v>
      </c>
      <c r="Q937" t="s">
        <v>5540</v>
      </c>
      <c r="R937" t="s">
        <v>5551</v>
      </c>
      <c r="S937" t="s">
        <v>8279</v>
      </c>
      <c r="T937" t="s">
        <v>7812</v>
      </c>
      <c r="U937" t="s">
        <v>5552</v>
      </c>
      <c r="V937" t="s">
        <v>8280</v>
      </c>
      <c r="W937" t="str">
        <f t="shared" si="88"/>
        <v>Sanitet  |  Gruppe 74-75 Diverse armaturer  |  Aftapventiler og posteventiler</v>
      </c>
      <c r="X937" t="str">
        <f t="shared" si="89"/>
        <v>c3,74_75,NavLev3_160</v>
      </c>
      <c r="Y937">
        <v>936</v>
      </c>
    </row>
    <row r="938" spans="1:25" x14ac:dyDescent="0.2">
      <c r="A938">
        <v>3</v>
      </c>
      <c r="B938" t="s">
        <v>38</v>
      </c>
      <c r="C938" t="s">
        <v>7812</v>
      </c>
      <c r="D938">
        <v>0</v>
      </c>
      <c r="E938" t="s">
        <v>4191</v>
      </c>
      <c r="F938" t="s">
        <v>8488</v>
      </c>
      <c r="G938">
        <v>2</v>
      </c>
      <c r="H938" t="s">
        <v>8527</v>
      </c>
      <c r="I938" t="s">
        <v>8528</v>
      </c>
      <c r="J938">
        <v>0</v>
      </c>
      <c r="K938" s="73" t="s">
        <v>8533</v>
      </c>
      <c r="L938" t="s">
        <v>8534</v>
      </c>
      <c r="M938" t="str">
        <f t="shared" si="84"/>
        <v>743400</v>
      </c>
      <c r="N938" t="str">
        <f t="shared" si="85"/>
        <v>743419</v>
      </c>
      <c r="O938" s="76" t="str">
        <f t="shared" si="86"/>
        <v>743400000</v>
      </c>
      <c r="P938" s="76" t="str">
        <f t="shared" si="87"/>
        <v>743419999</v>
      </c>
      <c r="Q938" t="s">
        <v>5540</v>
      </c>
      <c r="R938" t="s">
        <v>5551</v>
      </c>
      <c r="S938" t="s">
        <v>8279</v>
      </c>
      <c r="T938" t="s">
        <v>7812</v>
      </c>
      <c r="U938" t="s">
        <v>5552</v>
      </c>
      <c r="V938" t="s">
        <v>8280</v>
      </c>
      <c r="W938" t="str">
        <f t="shared" si="88"/>
        <v>Sanitet  |  Gruppe 74-75 Diverse armaturer  |  Aftapventiler og posteventiler</v>
      </c>
      <c r="X938" t="str">
        <f t="shared" si="89"/>
        <v>c3,74_75,NavLev3_160</v>
      </c>
      <c r="Y938">
        <v>937</v>
      </c>
    </row>
    <row r="939" spans="1:25" x14ac:dyDescent="0.2">
      <c r="A939">
        <v>3</v>
      </c>
      <c r="B939" t="s">
        <v>38</v>
      </c>
      <c r="C939" t="s">
        <v>7812</v>
      </c>
      <c r="D939">
        <v>0</v>
      </c>
      <c r="E939" t="s">
        <v>4191</v>
      </c>
      <c r="F939" t="s">
        <v>8488</v>
      </c>
      <c r="G939">
        <v>2</v>
      </c>
      <c r="H939" t="s">
        <v>8527</v>
      </c>
      <c r="I939" t="s">
        <v>8528</v>
      </c>
      <c r="J939">
        <v>0</v>
      </c>
      <c r="K939" s="73" t="s">
        <v>8535</v>
      </c>
      <c r="L939" t="s">
        <v>8536</v>
      </c>
      <c r="M939" t="str">
        <f t="shared" si="84"/>
        <v>743420</v>
      </c>
      <c r="N939" t="str">
        <f t="shared" si="85"/>
        <v>743479</v>
      </c>
      <c r="O939" s="76" t="str">
        <f t="shared" si="86"/>
        <v>743420000</v>
      </c>
      <c r="P939" s="76" t="str">
        <f t="shared" si="87"/>
        <v>743479999</v>
      </c>
      <c r="Q939" t="s">
        <v>5540</v>
      </c>
      <c r="R939" t="s">
        <v>5551</v>
      </c>
      <c r="S939" t="s">
        <v>8279</v>
      </c>
      <c r="T939" t="s">
        <v>7812</v>
      </c>
      <c r="U939" t="s">
        <v>5552</v>
      </c>
      <c r="V939" t="s">
        <v>8280</v>
      </c>
      <c r="W939" t="str">
        <f t="shared" si="88"/>
        <v>Sanitet  |  Gruppe 74-75 Diverse armaturer  |  Aftapventiler og posteventiler</v>
      </c>
      <c r="X939" t="str">
        <f t="shared" si="89"/>
        <v>c3,74_75,NavLev3_160</v>
      </c>
      <c r="Y939">
        <v>938</v>
      </c>
    </row>
    <row r="940" spans="1:25" x14ac:dyDescent="0.2">
      <c r="A940">
        <v>3</v>
      </c>
      <c r="B940" t="s">
        <v>38</v>
      </c>
      <c r="C940" t="s">
        <v>7812</v>
      </c>
      <c r="D940">
        <v>0</v>
      </c>
      <c r="E940" t="s">
        <v>4191</v>
      </c>
      <c r="F940" t="s">
        <v>8488</v>
      </c>
      <c r="G940">
        <v>2</v>
      </c>
      <c r="H940" t="s">
        <v>8527</v>
      </c>
      <c r="I940" t="s">
        <v>8528</v>
      </c>
      <c r="J940">
        <v>0</v>
      </c>
      <c r="K940" s="73" t="s">
        <v>8537</v>
      </c>
      <c r="L940" t="s">
        <v>8538</v>
      </c>
      <c r="M940" t="str">
        <f t="shared" si="84"/>
        <v>743480</v>
      </c>
      <c r="N940" t="str">
        <f t="shared" si="85"/>
        <v>743498</v>
      </c>
      <c r="O940" s="76" t="str">
        <f t="shared" si="86"/>
        <v>743480000</v>
      </c>
      <c r="P940" s="76" t="str">
        <f t="shared" si="87"/>
        <v>743498999</v>
      </c>
      <c r="Q940" t="s">
        <v>5540</v>
      </c>
      <c r="R940" t="s">
        <v>5551</v>
      </c>
      <c r="S940" t="s">
        <v>8279</v>
      </c>
      <c r="T940" t="s">
        <v>7812</v>
      </c>
      <c r="U940" t="s">
        <v>5552</v>
      </c>
      <c r="V940" t="s">
        <v>8280</v>
      </c>
      <c r="W940" t="str">
        <f t="shared" si="88"/>
        <v>Sanitet  |  Gruppe 74-75 Diverse armaturer  |  Aftapventiler og posteventiler</v>
      </c>
      <c r="X940" t="str">
        <f t="shared" si="89"/>
        <v>c3,74_75,NavLev3_160</v>
      </c>
      <c r="Y940">
        <v>939</v>
      </c>
    </row>
    <row r="941" spans="1:25" x14ac:dyDescent="0.2">
      <c r="A941">
        <v>3</v>
      </c>
      <c r="B941" t="s">
        <v>38</v>
      </c>
      <c r="C941" t="s">
        <v>7812</v>
      </c>
      <c r="D941">
        <v>0</v>
      </c>
      <c r="E941" t="s">
        <v>4191</v>
      </c>
      <c r="F941" t="s">
        <v>8488</v>
      </c>
      <c r="G941">
        <v>2</v>
      </c>
      <c r="H941" t="s">
        <v>8539</v>
      </c>
      <c r="I941" t="s">
        <v>8540</v>
      </c>
      <c r="J941">
        <v>0</v>
      </c>
      <c r="K941" s="73" t="s">
        <v>8541</v>
      </c>
      <c r="L941" t="s">
        <v>8542</v>
      </c>
      <c r="M941" t="str">
        <f t="shared" si="84"/>
        <v>743500</v>
      </c>
      <c r="N941" t="str">
        <f t="shared" si="85"/>
        <v>743759</v>
      </c>
      <c r="O941" s="76" t="str">
        <f t="shared" si="86"/>
        <v>743500000</v>
      </c>
      <c r="P941" s="76" t="str">
        <f t="shared" si="87"/>
        <v>743759999</v>
      </c>
      <c r="Q941" t="s">
        <v>5540</v>
      </c>
      <c r="R941" t="s">
        <v>5551</v>
      </c>
      <c r="S941" t="s">
        <v>8543</v>
      </c>
      <c r="T941" t="s">
        <v>7812</v>
      </c>
      <c r="U941" t="s">
        <v>5552</v>
      </c>
      <c r="V941" t="s">
        <v>8544</v>
      </c>
      <c r="W941" t="str">
        <f t="shared" si="88"/>
        <v>Sanitet  |  Gruppe 74-75 Diverse armaturer  |  Kuglehaner, stopventiler</v>
      </c>
      <c r="X941" t="str">
        <f t="shared" si="89"/>
        <v>c3,74_75,NavLev3_171</v>
      </c>
      <c r="Y941">
        <v>940</v>
      </c>
    </row>
    <row r="942" spans="1:25" x14ac:dyDescent="0.2">
      <c r="A942">
        <v>3</v>
      </c>
      <c r="B942" t="s">
        <v>38</v>
      </c>
      <c r="C942" t="s">
        <v>7812</v>
      </c>
      <c r="D942">
        <v>0</v>
      </c>
      <c r="E942" t="s">
        <v>4191</v>
      </c>
      <c r="F942" t="s">
        <v>8488</v>
      </c>
      <c r="G942">
        <v>2</v>
      </c>
      <c r="H942" t="s">
        <v>8539</v>
      </c>
      <c r="I942" t="s">
        <v>8540</v>
      </c>
      <c r="J942">
        <v>0</v>
      </c>
      <c r="K942" s="73" t="s">
        <v>8545</v>
      </c>
      <c r="L942" t="s">
        <v>8546</v>
      </c>
      <c r="M942" t="str">
        <f t="shared" si="84"/>
        <v>743760</v>
      </c>
      <c r="N942" t="str">
        <f t="shared" si="85"/>
        <v>743819</v>
      </c>
      <c r="O942" s="76" t="str">
        <f t="shared" si="86"/>
        <v>743760000</v>
      </c>
      <c r="P942" s="76" t="str">
        <f t="shared" si="87"/>
        <v>743819999</v>
      </c>
      <c r="Q942" t="s">
        <v>5540</v>
      </c>
      <c r="R942" t="s">
        <v>5551</v>
      </c>
      <c r="S942" t="s">
        <v>8543</v>
      </c>
      <c r="T942" t="s">
        <v>7812</v>
      </c>
      <c r="U942" t="s">
        <v>5552</v>
      </c>
      <c r="V942" t="s">
        <v>8544</v>
      </c>
      <c r="W942" t="str">
        <f t="shared" si="88"/>
        <v>Sanitet  |  Gruppe 74-75 Diverse armaturer  |  Kuglehaner, stopventiler</v>
      </c>
      <c r="X942" t="str">
        <f t="shared" si="89"/>
        <v>c3,74_75,NavLev3_171</v>
      </c>
      <c r="Y942">
        <v>941</v>
      </c>
    </row>
    <row r="943" spans="1:25" x14ac:dyDescent="0.2">
      <c r="A943">
        <v>3</v>
      </c>
      <c r="B943" t="s">
        <v>38</v>
      </c>
      <c r="C943" t="s">
        <v>7812</v>
      </c>
      <c r="D943">
        <v>0</v>
      </c>
      <c r="E943" t="s">
        <v>4191</v>
      </c>
      <c r="F943" t="s">
        <v>8488</v>
      </c>
      <c r="G943">
        <v>2</v>
      </c>
      <c r="H943" t="s">
        <v>8539</v>
      </c>
      <c r="I943" t="s">
        <v>8540</v>
      </c>
      <c r="J943">
        <v>0</v>
      </c>
      <c r="K943" s="73" t="s">
        <v>8547</v>
      </c>
      <c r="L943" t="s">
        <v>8548</v>
      </c>
      <c r="M943" t="str">
        <f t="shared" si="84"/>
        <v>743822</v>
      </c>
      <c r="N943" t="str">
        <f t="shared" si="85"/>
        <v>743899</v>
      </c>
      <c r="O943" s="76" t="str">
        <f t="shared" si="86"/>
        <v>743822000</v>
      </c>
      <c r="P943" s="76" t="str">
        <f t="shared" si="87"/>
        <v>743899999</v>
      </c>
      <c r="Q943" t="s">
        <v>5540</v>
      </c>
      <c r="R943" t="s">
        <v>5551</v>
      </c>
      <c r="S943" t="s">
        <v>8543</v>
      </c>
      <c r="T943" t="s">
        <v>7812</v>
      </c>
      <c r="U943" t="s">
        <v>5552</v>
      </c>
      <c r="V943" t="s">
        <v>8544</v>
      </c>
      <c r="W943" t="str">
        <f t="shared" si="88"/>
        <v>Sanitet  |  Gruppe 74-75 Diverse armaturer  |  Kuglehaner, stopventiler</v>
      </c>
      <c r="X943" t="str">
        <f t="shared" si="89"/>
        <v>c3,74_75,NavLev3_171</v>
      </c>
      <c r="Y943">
        <v>942</v>
      </c>
    </row>
    <row r="944" spans="1:25" x14ac:dyDescent="0.2">
      <c r="A944">
        <v>3</v>
      </c>
      <c r="B944" t="s">
        <v>38</v>
      </c>
      <c r="C944" t="s">
        <v>7812</v>
      </c>
      <c r="D944">
        <v>0</v>
      </c>
      <c r="E944" t="s">
        <v>4191</v>
      </c>
      <c r="F944" t="s">
        <v>8488</v>
      </c>
      <c r="G944">
        <v>2</v>
      </c>
      <c r="H944" t="s">
        <v>8539</v>
      </c>
      <c r="I944" t="s">
        <v>8540</v>
      </c>
      <c r="J944">
        <v>0</v>
      </c>
      <c r="K944" s="73" t="s">
        <v>8549</v>
      </c>
      <c r="L944" t="s">
        <v>8550</v>
      </c>
      <c r="M944" t="str">
        <f t="shared" si="84"/>
        <v>743902</v>
      </c>
      <c r="N944" t="str">
        <f t="shared" si="85"/>
        <v>743906</v>
      </c>
      <c r="O944" s="76" t="str">
        <f t="shared" si="86"/>
        <v>743902000</v>
      </c>
      <c r="P944" s="76" t="str">
        <f t="shared" si="87"/>
        <v>743906999</v>
      </c>
      <c r="Q944" t="s">
        <v>5540</v>
      </c>
      <c r="R944" t="s">
        <v>5551</v>
      </c>
      <c r="S944" t="s">
        <v>8543</v>
      </c>
      <c r="T944" t="s">
        <v>7812</v>
      </c>
      <c r="U944" t="s">
        <v>5552</v>
      </c>
      <c r="V944" t="s">
        <v>8544</v>
      </c>
      <c r="W944" t="str">
        <f t="shared" si="88"/>
        <v>Sanitet  |  Gruppe 74-75 Diverse armaturer  |  Kuglehaner, stopventiler</v>
      </c>
      <c r="X944" t="str">
        <f t="shared" si="89"/>
        <v>c3,74_75,NavLev3_171</v>
      </c>
      <c r="Y944">
        <v>943</v>
      </c>
    </row>
    <row r="945" spans="1:25" x14ac:dyDescent="0.2">
      <c r="A945">
        <v>3</v>
      </c>
      <c r="B945" t="s">
        <v>38</v>
      </c>
      <c r="C945" t="s">
        <v>7812</v>
      </c>
      <c r="D945">
        <v>0</v>
      </c>
      <c r="E945" t="s">
        <v>4191</v>
      </c>
      <c r="F945" t="s">
        <v>8488</v>
      </c>
      <c r="G945">
        <v>2</v>
      </c>
      <c r="H945" t="s">
        <v>8539</v>
      </c>
      <c r="I945" t="s">
        <v>8540</v>
      </c>
      <c r="J945">
        <v>0</v>
      </c>
      <c r="K945" s="73" t="s">
        <v>8551</v>
      </c>
      <c r="L945" t="s">
        <v>8552</v>
      </c>
      <c r="M945" t="str">
        <f t="shared" si="84"/>
        <v>743932</v>
      </c>
      <c r="N945" t="str">
        <f t="shared" si="85"/>
        <v>743939</v>
      </c>
      <c r="O945" s="76" t="str">
        <f t="shared" si="86"/>
        <v>743932000</v>
      </c>
      <c r="P945" s="76" t="str">
        <f t="shared" si="87"/>
        <v>743939999</v>
      </c>
      <c r="Q945" t="s">
        <v>5540</v>
      </c>
      <c r="R945" t="s">
        <v>5551</v>
      </c>
      <c r="S945" t="s">
        <v>8543</v>
      </c>
      <c r="T945" t="s">
        <v>7812</v>
      </c>
      <c r="U945" t="s">
        <v>5552</v>
      </c>
      <c r="V945" t="s">
        <v>8544</v>
      </c>
      <c r="W945" t="str">
        <f t="shared" si="88"/>
        <v>Sanitet  |  Gruppe 74-75 Diverse armaturer  |  Kuglehaner, stopventiler</v>
      </c>
      <c r="X945" t="str">
        <f t="shared" si="89"/>
        <v>c3,74_75,NavLev3_171</v>
      </c>
      <c r="Y945">
        <v>944</v>
      </c>
    </row>
    <row r="946" spans="1:25" x14ac:dyDescent="0.2">
      <c r="A946">
        <v>3</v>
      </c>
      <c r="B946" t="s">
        <v>38</v>
      </c>
      <c r="C946" t="s">
        <v>7812</v>
      </c>
      <c r="D946">
        <v>0</v>
      </c>
      <c r="E946" t="s">
        <v>4191</v>
      </c>
      <c r="F946" t="s">
        <v>8488</v>
      </c>
      <c r="G946">
        <v>2</v>
      </c>
      <c r="H946" t="s">
        <v>8539</v>
      </c>
      <c r="I946" t="s">
        <v>8540</v>
      </c>
      <c r="J946">
        <v>0</v>
      </c>
      <c r="K946" s="73" t="s">
        <v>8553</v>
      </c>
      <c r="L946" t="s">
        <v>8554</v>
      </c>
      <c r="M946" t="str">
        <f t="shared" si="84"/>
        <v>743950</v>
      </c>
      <c r="N946" t="str">
        <f t="shared" si="85"/>
        <v>743989</v>
      </c>
      <c r="O946" s="76" t="str">
        <f t="shared" si="86"/>
        <v>743950000</v>
      </c>
      <c r="P946" s="76" t="str">
        <f t="shared" si="87"/>
        <v>743989999</v>
      </c>
      <c r="Q946" t="s">
        <v>5540</v>
      </c>
      <c r="R946" t="s">
        <v>5551</v>
      </c>
      <c r="S946" t="s">
        <v>8543</v>
      </c>
      <c r="T946" t="s">
        <v>7812</v>
      </c>
      <c r="U946" t="s">
        <v>5552</v>
      </c>
      <c r="V946" t="s">
        <v>8544</v>
      </c>
      <c r="W946" t="str">
        <f t="shared" si="88"/>
        <v>Sanitet  |  Gruppe 74-75 Diverse armaturer  |  Kuglehaner, stopventiler</v>
      </c>
      <c r="X946" t="str">
        <f t="shared" si="89"/>
        <v>c3,74_75,NavLev3_171</v>
      </c>
      <c r="Y946">
        <v>945</v>
      </c>
    </row>
    <row r="947" spans="1:25" x14ac:dyDescent="0.2">
      <c r="A947">
        <v>3</v>
      </c>
      <c r="B947" t="s">
        <v>38</v>
      </c>
      <c r="C947" t="s">
        <v>7812</v>
      </c>
      <c r="D947">
        <v>0</v>
      </c>
      <c r="E947" t="s">
        <v>4191</v>
      </c>
      <c r="F947" t="s">
        <v>8488</v>
      </c>
      <c r="G947">
        <v>2</v>
      </c>
      <c r="H947" t="s">
        <v>8539</v>
      </c>
      <c r="I947" t="s">
        <v>8540</v>
      </c>
      <c r="J947">
        <v>0</v>
      </c>
      <c r="K947" s="73" t="s">
        <v>8555</v>
      </c>
      <c r="L947" t="s">
        <v>8556</v>
      </c>
      <c r="M947" t="str">
        <f t="shared" si="84"/>
        <v>744001</v>
      </c>
      <c r="N947" t="str">
        <f t="shared" si="85"/>
        <v>744226</v>
      </c>
      <c r="O947" s="76" t="str">
        <f t="shared" si="86"/>
        <v>744001000</v>
      </c>
      <c r="P947" s="76" t="str">
        <f t="shared" si="87"/>
        <v>744226999</v>
      </c>
      <c r="Q947" t="s">
        <v>5540</v>
      </c>
      <c r="R947" t="s">
        <v>5551</v>
      </c>
      <c r="S947" t="s">
        <v>8543</v>
      </c>
      <c r="T947" t="s">
        <v>7812</v>
      </c>
      <c r="U947" t="s">
        <v>5552</v>
      </c>
      <c r="V947" t="s">
        <v>8544</v>
      </c>
      <c r="W947" t="str">
        <f t="shared" si="88"/>
        <v>Sanitet  |  Gruppe 74-75 Diverse armaturer  |  Kuglehaner, stopventiler</v>
      </c>
      <c r="X947" t="str">
        <f t="shared" si="89"/>
        <v>c3,74_75,NavLev3_171</v>
      </c>
      <c r="Y947">
        <v>946</v>
      </c>
    </row>
    <row r="948" spans="1:25" x14ac:dyDescent="0.2">
      <c r="A948">
        <v>3</v>
      </c>
      <c r="B948" t="s">
        <v>38</v>
      </c>
      <c r="C948" t="s">
        <v>7812</v>
      </c>
      <c r="D948">
        <v>0</v>
      </c>
      <c r="E948" t="s">
        <v>4191</v>
      </c>
      <c r="F948" t="s">
        <v>8488</v>
      </c>
      <c r="G948">
        <v>2</v>
      </c>
      <c r="H948" t="s">
        <v>8539</v>
      </c>
      <c r="I948" t="s">
        <v>8540</v>
      </c>
      <c r="J948">
        <v>0</v>
      </c>
      <c r="K948" s="73" t="s">
        <v>8557</v>
      </c>
      <c r="L948" t="s">
        <v>8558</v>
      </c>
      <c r="M948" t="str">
        <f t="shared" si="84"/>
        <v>744347</v>
      </c>
      <c r="N948" t="str">
        <f t="shared" si="85"/>
        <v>744367</v>
      </c>
      <c r="O948" s="76" t="str">
        <f t="shared" si="86"/>
        <v>744347000</v>
      </c>
      <c r="P948" s="76" t="str">
        <f t="shared" si="87"/>
        <v>744367999</v>
      </c>
      <c r="Q948" t="s">
        <v>5540</v>
      </c>
      <c r="R948" t="s">
        <v>5551</v>
      </c>
      <c r="S948" t="s">
        <v>8543</v>
      </c>
      <c r="T948" t="s">
        <v>7812</v>
      </c>
      <c r="U948" t="s">
        <v>5552</v>
      </c>
      <c r="V948" t="s">
        <v>8544</v>
      </c>
      <c r="W948" t="str">
        <f t="shared" si="88"/>
        <v>Sanitet  |  Gruppe 74-75 Diverse armaturer  |  Kuglehaner, stopventiler</v>
      </c>
      <c r="X948" t="str">
        <f t="shared" si="89"/>
        <v>c3,74_75,NavLev3_171</v>
      </c>
      <c r="Y948">
        <v>947</v>
      </c>
    </row>
    <row r="949" spans="1:25" x14ac:dyDescent="0.2">
      <c r="A949">
        <v>3</v>
      </c>
      <c r="B949" t="s">
        <v>38</v>
      </c>
      <c r="C949" t="s">
        <v>7812</v>
      </c>
      <c r="D949">
        <v>0</v>
      </c>
      <c r="E949" t="s">
        <v>4191</v>
      </c>
      <c r="F949" t="s">
        <v>8488</v>
      </c>
      <c r="G949">
        <v>2</v>
      </c>
      <c r="H949" t="s">
        <v>8539</v>
      </c>
      <c r="I949" t="s">
        <v>8540</v>
      </c>
      <c r="J949">
        <v>0</v>
      </c>
      <c r="K949" s="73" t="s">
        <v>8559</v>
      </c>
      <c r="L949" t="s">
        <v>8560</v>
      </c>
      <c r="M949" t="str">
        <f t="shared" si="84"/>
        <v>744380</v>
      </c>
      <c r="N949" t="str">
        <f t="shared" si="85"/>
        <v>744409</v>
      </c>
      <c r="O949" s="76" t="str">
        <f t="shared" si="86"/>
        <v>744380000</v>
      </c>
      <c r="P949" s="76" t="str">
        <f t="shared" si="87"/>
        <v>744409999</v>
      </c>
      <c r="Q949" t="s">
        <v>5540</v>
      </c>
      <c r="R949" t="s">
        <v>5551</v>
      </c>
      <c r="S949" t="s">
        <v>8543</v>
      </c>
      <c r="T949" t="s">
        <v>7812</v>
      </c>
      <c r="U949" t="s">
        <v>5552</v>
      </c>
      <c r="V949" t="s">
        <v>8544</v>
      </c>
      <c r="W949" t="str">
        <f t="shared" si="88"/>
        <v>Sanitet  |  Gruppe 74-75 Diverse armaturer  |  Kuglehaner, stopventiler</v>
      </c>
      <c r="X949" t="str">
        <f t="shared" si="89"/>
        <v>c3,74_75,NavLev3_171</v>
      </c>
      <c r="Y949">
        <v>948</v>
      </c>
    </row>
    <row r="950" spans="1:25" x14ac:dyDescent="0.2">
      <c r="A950">
        <v>3</v>
      </c>
      <c r="B950" t="s">
        <v>38</v>
      </c>
      <c r="C950" t="s">
        <v>7812</v>
      </c>
      <c r="D950">
        <v>0</v>
      </c>
      <c r="E950" t="s">
        <v>4191</v>
      </c>
      <c r="F950" t="s">
        <v>8488</v>
      </c>
      <c r="G950">
        <v>2</v>
      </c>
      <c r="H950" t="s">
        <v>8539</v>
      </c>
      <c r="I950" t="s">
        <v>8540</v>
      </c>
      <c r="J950">
        <v>0</v>
      </c>
      <c r="K950" s="73" t="s">
        <v>8561</v>
      </c>
      <c r="L950" t="s">
        <v>8562</v>
      </c>
      <c r="M950" t="str">
        <f t="shared" si="84"/>
        <v>744410</v>
      </c>
      <c r="N950" t="str">
        <f t="shared" si="85"/>
        <v>744432</v>
      </c>
      <c r="O950" s="76" t="str">
        <f t="shared" si="86"/>
        <v>744410000</v>
      </c>
      <c r="P950" s="76" t="str">
        <f t="shared" si="87"/>
        <v>744432999</v>
      </c>
      <c r="Q950" t="s">
        <v>5540</v>
      </c>
      <c r="R950" t="s">
        <v>5551</v>
      </c>
      <c r="S950" t="s">
        <v>8543</v>
      </c>
      <c r="T950" t="s">
        <v>7812</v>
      </c>
      <c r="U950" t="s">
        <v>5552</v>
      </c>
      <c r="V950" t="s">
        <v>8544</v>
      </c>
      <c r="W950" t="str">
        <f t="shared" si="88"/>
        <v>Sanitet  |  Gruppe 74-75 Diverse armaturer  |  Kuglehaner, stopventiler</v>
      </c>
      <c r="X950" t="str">
        <f t="shared" si="89"/>
        <v>c3,74_75,NavLev3_171</v>
      </c>
      <c r="Y950">
        <v>949</v>
      </c>
    </row>
    <row r="951" spans="1:25" x14ac:dyDescent="0.2">
      <c r="A951">
        <v>3</v>
      </c>
      <c r="B951" t="s">
        <v>38</v>
      </c>
      <c r="C951" t="s">
        <v>7812</v>
      </c>
      <c r="D951">
        <v>0</v>
      </c>
      <c r="E951" t="s">
        <v>4191</v>
      </c>
      <c r="F951" t="s">
        <v>8488</v>
      </c>
      <c r="G951">
        <v>2</v>
      </c>
      <c r="H951" t="s">
        <v>8539</v>
      </c>
      <c r="I951" t="s">
        <v>8540</v>
      </c>
      <c r="J951">
        <v>0</v>
      </c>
      <c r="K951" s="73" t="s">
        <v>8563</v>
      </c>
      <c r="L951" t="s">
        <v>8564</v>
      </c>
      <c r="M951" t="str">
        <f t="shared" si="84"/>
        <v>744433</v>
      </c>
      <c r="N951" t="str">
        <f t="shared" si="85"/>
        <v>744499</v>
      </c>
      <c r="O951" s="76" t="str">
        <f t="shared" si="86"/>
        <v>744433000</v>
      </c>
      <c r="P951" s="76" t="str">
        <f t="shared" si="87"/>
        <v>744499999</v>
      </c>
      <c r="Q951" t="s">
        <v>5540</v>
      </c>
      <c r="R951" t="s">
        <v>5551</v>
      </c>
      <c r="S951" t="s">
        <v>8543</v>
      </c>
      <c r="T951" t="s">
        <v>7812</v>
      </c>
      <c r="U951" t="s">
        <v>5552</v>
      </c>
      <c r="V951" t="s">
        <v>8544</v>
      </c>
      <c r="W951" t="str">
        <f t="shared" si="88"/>
        <v>Sanitet  |  Gruppe 74-75 Diverse armaturer  |  Kuglehaner, stopventiler</v>
      </c>
      <c r="X951" t="str">
        <f t="shared" si="89"/>
        <v>c3,74_75,NavLev3_171</v>
      </c>
      <c r="Y951">
        <v>950</v>
      </c>
    </row>
    <row r="952" spans="1:25" x14ac:dyDescent="0.2">
      <c r="A952">
        <v>3</v>
      </c>
      <c r="B952" t="s">
        <v>38</v>
      </c>
      <c r="C952" t="s">
        <v>7812</v>
      </c>
      <c r="D952">
        <v>0</v>
      </c>
      <c r="E952" t="s">
        <v>4191</v>
      </c>
      <c r="F952" t="s">
        <v>8488</v>
      </c>
      <c r="G952">
        <v>2</v>
      </c>
      <c r="H952" t="s">
        <v>8565</v>
      </c>
      <c r="I952" t="s">
        <v>8566</v>
      </c>
      <c r="J952">
        <v>0</v>
      </c>
      <c r="K952" s="73" t="s">
        <v>8567</v>
      </c>
      <c r="L952" t="s">
        <v>8568</v>
      </c>
      <c r="M952" t="str">
        <f t="shared" si="84"/>
        <v>744501</v>
      </c>
      <c r="N952" t="str">
        <f t="shared" si="85"/>
        <v>744575</v>
      </c>
      <c r="O952" s="76" t="str">
        <f t="shared" si="86"/>
        <v>744501000</v>
      </c>
      <c r="P952" s="76" t="str">
        <f t="shared" si="87"/>
        <v>744575999</v>
      </c>
      <c r="Q952" t="s">
        <v>5540</v>
      </c>
      <c r="R952" t="s">
        <v>5551</v>
      </c>
      <c r="S952" t="s">
        <v>8543</v>
      </c>
      <c r="T952" t="s">
        <v>7812</v>
      </c>
      <c r="U952" t="s">
        <v>5552</v>
      </c>
      <c r="V952" t="s">
        <v>8544</v>
      </c>
      <c r="W952" t="str">
        <f t="shared" si="88"/>
        <v>Sanitet  |  Gruppe 74-75 Diverse armaturer  |  Kuglehaner, stopventiler</v>
      </c>
      <c r="X952" t="str">
        <f t="shared" si="89"/>
        <v>c3,74_75,NavLev3_171</v>
      </c>
      <c r="Y952">
        <v>951</v>
      </c>
    </row>
    <row r="953" spans="1:25" x14ac:dyDescent="0.2">
      <c r="A953">
        <v>3</v>
      </c>
      <c r="B953" t="s">
        <v>38</v>
      </c>
      <c r="C953" t="s">
        <v>7812</v>
      </c>
      <c r="D953">
        <v>0</v>
      </c>
      <c r="E953" t="s">
        <v>4191</v>
      </c>
      <c r="F953" t="s">
        <v>8488</v>
      </c>
      <c r="G953">
        <v>2</v>
      </c>
      <c r="H953" t="s">
        <v>8569</v>
      </c>
      <c r="I953" t="s">
        <v>8570</v>
      </c>
      <c r="J953">
        <v>0</v>
      </c>
      <c r="K953" s="73" t="s">
        <v>8571</v>
      </c>
      <c r="L953" t="s">
        <v>8572</v>
      </c>
      <c r="M953" t="str">
        <f t="shared" si="84"/>
        <v>744600</v>
      </c>
      <c r="N953" t="str">
        <f t="shared" si="85"/>
        <v>744699</v>
      </c>
      <c r="O953" s="76" t="str">
        <f t="shared" si="86"/>
        <v>744600000</v>
      </c>
      <c r="P953" s="76" t="str">
        <f t="shared" si="87"/>
        <v>744699999</v>
      </c>
      <c r="Q953" t="s">
        <v>5540</v>
      </c>
      <c r="R953" t="s">
        <v>5551</v>
      </c>
      <c r="S953" t="s">
        <v>8573</v>
      </c>
      <c r="T953" t="s">
        <v>7812</v>
      </c>
      <c r="U953" t="s">
        <v>5552</v>
      </c>
      <c r="V953" t="s">
        <v>8574</v>
      </c>
      <c r="W953" t="str">
        <f t="shared" si="88"/>
        <v>Sanitet  |  Gruppe 74-75 Diverse armaturer  |  Tilslutningsslanger</v>
      </c>
      <c r="X953" t="str">
        <f t="shared" si="89"/>
        <v>c3,74_75,NavLev3_172</v>
      </c>
      <c r="Y953">
        <v>952</v>
      </c>
    </row>
    <row r="954" spans="1:25" x14ac:dyDescent="0.2">
      <c r="A954">
        <v>3</v>
      </c>
      <c r="B954" t="s">
        <v>38</v>
      </c>
      <c r="C954" t="s">
        <v>7812</v>
      </c>
      <c r="D954">
        <v>0</v>
      </c>
      <c r="E954" t="s">
        <v>4191</v>
      </c>
      <c r="F954" t="s">
        <v>8488</v>
      </c>
      <c r="G954">
        <v>2</v>
      </c>
      <c r="H954" t="s">
        <v>8575</v>
      </c>
      <c r="I954" t="s">
        <v>8576</v>
      </c>
      <c r="J954">
        <v>0</v>
      </c>
      <c r="K954" s="73" t="s">
        <v>8577</v>
      </c>
      <c r="L954" t="s">
        <v>8578</v>
      </c>
      <c r="M954" t="str">
        <f t="shared" si="84"/>
        <v>744700</v>
      </c>
      <c r="N954" t="str">
        <f t="shared" si="85"/>
        <v>744765</v>
      </c>
      <c r="O954" s="76" t="str">
        <f t="shared" si="86"/>
        <v>744700000</v>
      </c>
      <c r="P954" s="76" t="str">
        <f t="shared" si="87"/>
        <v>744765999</v>
      </c>
      <c r="Q954" t="s">
        <v>5540</v>
      </c>
      <c r="R954" t="s">
        <v>5551</v>
      </c>
      <c r="S954" t="s">
        <v>8573</v>
      </c>
      <c r="T954" t="s">
        <v>7812</v>
      </c>
      <c r="U954" t="s">
        <v>5552</v>
      </c>
      <c r="V954" t="s">
        <v>8574</v>
      </c>
      <c r="W954" t="str">
        <f t="shared" si="88"/>
        <v>Sanitet  |  Gruppe 74-75 Diverse armaturer  |  Tilslutningsslanger</v>
      </c>
      <c r="X954" t="str">
        <f t="shared" si="89"/>
        <v>c3,74_75,NavLev3_172</v>
      </c>
      <c r="Y954">
        <v>953</v>
      </c>
    </row>
    <row r="955" spans="1:25" x14ac:dyDescent="0.2">
      <c r="A955">
        <v>3</v>
      </c>
      <c r="B955" t="s">
        <v>38</v>
      </c>
      <c r="C955" t="s">
        <v>7812</v>
      </c>
      <c r="D955">
        <v>0</v>
      </c>
      <c r="E955" t="s">
        <v>4191</v>
      </c>
      <c r="F955" t="s">
        <v>8488</v>
      </c>
      <c r="G955">
        <v>2</v>
      </c>
      <c r="H955" t="s">
        <v>8575</v>
      </c>
      <c r="I955" t="s">
        <v>8576</v>
      </c>
      <c r="J955">
        <v>0</v>
      </c>
      <c r="K955" s="73" t="s">
        <v>8579</v>
      </c>
      <c r="L955" t="s">
        <v>8580</v>
      </c>
      <c r="M955" t="str">
        <f t="shared" si="84"/>
        <v>744766</v>
      </c>
      <c r="N955" t="str">
        <f t="shared" si="85"/>
        <v>744769</v>
      </c>
      <c r="O955" s="76" t="str">
        <f t="shared" si="86"/>
        <v>744766000</v>
      </c>
      <c r="P955" s="76" t="str">
        <f t="shared" si="87"/>
        <v>744769999</v>
      </c>
      <c r="Q955" t="s">
        <v>5540</v>
      </c>
      <c r="R955" t="s">
        <v>5551</v>
      </c>
      <c r="S955" t="s">
        <v>8573</v>
      </c>
      <c r="T955" t="s">
        <v>7812</v>
      </c>
      <c r="U955" t="s">
        <v>5552</v>
      </c>
      <c r="V955" t="s">
        <v>8574</v>
      </c>
      <c r="W955" t="str">
        <f t="shared" si="88"/>
        <v>Sanitet  |  Gruppe 74-75 Diverse armaturer  |  Tilslutningsslanger</v>
      </c>
      <c r="X955" t="str">
        <f t="shared" si="89"/>
        <v>c3,74_75,NavLev3_172</v>
      </c>
      <c r="Y955">
        <v>954</v>
      </c>
    </row>
    <row r="956" spans="1:25" x14ac:dyDescent="0.2">
      <c r="A956">
        <v>3</v>
      </c>
      <c r="B956" t="s">
        <v>38</v>
      </c>
      <c r="C956" t="s">
        <v>7812</v>
      </c>
      <c r="D956">
        <v>0</v>
      </c>
      <c r="E956" t="s">
        <v>4191</v>
      </c>
      <c r="F956" t="s">
        <v>8488</v>
      </c>
      <c r="G956">
        <v>2</v>
      </c>
      <c r="H956" t="s">
        <v>8575</v>
      </c>
      <c r="I956" t="s">
        <v>8576</v>
      </c>
      <c r="J956">
        <v>0</v>
      </c>
      <c r="K956" s="73" t="s">
        <v>8581</v>
      </c>
      <c r="L956" t="s">
        <v>8582</v>
      </c>
      <c r="M956" t="str">
        <f t="shared" si="84"/>
        <v>744770</v>
      </c>
      <c r="N956" t="str">
        <f t="shared" si="85"/>
        <v>744784</v>
      </c>
      <c r="O956" s="76" t="str">
        <f t="shared" si="86"/>
        <v>744770000</v>
      </c>
      <c r="P956" s="76" t="str">
        <f t="shared" si="87"/>
        <v>744784999</v>
      </c>
      <c r="Q956" t="s">
        <v>5540</v>
      </c>
      <c r="R956" t="s">
        <v>5551</v>
      </c>
      <c r="S956" t="s">
        <v>8573</v>
      </c>
      <c r="T956" t="s">
        <v>7812</v>
      </c>
      <c r="U956" t="s">
        <v>5552</v>
      </c>
      <c r="V956" t="s">
        <v>8574</v>
      </c>
      <c r="W956" t="str">
        <f t="shared" si="88"/>
        <v>Sanitet  |  Gruppe 74-75 Diverse armaturer  |  Tilslutningsslanger</v>
      </c>
      <c r="X956" t="str">
        <f t="shared" si="89"/>
        <v>c3,74_75,NavLev3_172</v>
      </c>
      <c r="Y956">
        <v>955</v>
      </c>
    </row>
    <row r="957" spans="1:25" x14ac:dyDescent="0.2">
      <c r="A957">
        <v>3</v>
      </c>
      <c r="B957" t="s">
        <v>38</v>
      </c>
      <c r="C957" t="s">
        <v>7812</v>
      </c>
      <c r="D957">
        <v>0</v>
      </c>
      <c r="E957" t="s">
        <v>4191</v>
      </c>
      <c r="F957" t="s">
        <v>8488</v>
      </c>
      <c r="G957">
        <v>2</v>
      </c>
      <c r="H957" t="s">
        <v>8575</v>
      </c>
      <c r="I957" t="s">
        <v>8576</v>
      </c>
      <c r="J957">
        <v>0</v>
      </c>
      <c r="K957" s="73" t="s">
        <v>8583</v>
      </c>
      <c r="L957" t="s">
        <v>8584</v>
      </c>
      <c r="M957" t="str">
        <f t="shared" si="84"/>
        <v>744787</v>
      </c>
      <c r="N957" t="str">
        <f t="shared" si="85"/>
        <v>744789</v>
      </c>
      <c r="O957" s="76" t="str">
        <f t="shared" si="86"/>
        <v>744787000</v>
      </c>
      <c r="P957" s="76" t="str">
        <f t="shared" si="87"/>
        <v>744789999</v>
      </c>
      <c r="Q957" t="s">
        <v>5540</v>
      </c>
      <c r="R957" t="s">
        <v>5551</v>
      </c>
      <c r="S957" t="s">
        <v>8573</v>
      </c>
      <c r="T957" t="s">
        <v>7812</v>
      </c>
      <c r="U957" t="s">
        <v>5552</v>
      </c>
      <c r="V957" t="s">
        <v>8574</v>
      </c>
      <c r="W957" t="str">
        <f t="shared" si="88"/>
        <v>Sanitet  |  Gruppe 74-75 Diverse armaturer  |  Tilslutningsslanger</v>
      </c>
      <c r="X957" t="str">
        <f t="shared" si="89"/>
        <v>c3,74_75,NavLev3_172</v>
      </c>
      <c r="Y957">
        <v>956</v>
      </c>
    </row>
    <row r="958" spans="1:25" x14ac:dyDescent="0.2">
      <c r="A958">
        <v>3</v>
      </c>
      <c r="B958" t="s">
        <v>38</v>
      </c>
      <c r="C958" t="s">
        <v>7812</v>
      </c>
      <c r="D958">
        <v>0</v>
      </c>
      <c r="E958" t="s">
        <v>4191</v>
      </c>
      <c r="F958" t="s">
        <v>8488</v>
      </c>
      <c r="G958">
        <v>2</v>
      </c>
      <c r="H958" t="s">
        <v>8575</v>
      </c>
      <c r="I958" t="s">
        <v>8576</v>
      </c>
      <c r="J958">
        <v>0</v>
      </c>
      <c r="K958" s="73" t="s">
        <v>8585</v>
      </c>
      <c r="L958" t="s">
        <v>8586</v>
      </c>
      <c r="M958" t="str">
        <f t="shared" si="84"/>
        <v>744790</v>
      </c>
      <c r="N958" t="str">
        <f t="shared" si="85"/>
        <v>744796</v>
      </c>
      <c r="O958" s="76" t="str">
        <f t="shared" si="86"/>
        <v>744790000</v>
      </c>
      <c r="P958" s="76" t="str">
        <f t="shared" si="87"/>
        <v>744796999</v>
      </c>
      <c r="Q958" t="s">
        <v>5540</v>
      </c>
      <c r="R958" t="s">
        <v>5551</v>
      </c>
      <c r="S958" t="s">
        <v>8573</v>
      </c>
      <c r="T958" t="s">
        <v>7812</v>
      </c>
      <c r="U958" t="s">
        <v>5552</v>
      </c>
      <c r="V958" t="s">
        <v>8574</v>
      </c>
      <c r="W958" t="str">
        <f t="shared" si="88"/>
        <v>Sanitet  |  Gruppe 74-75 Diverse armaturer  |  Tilslutningsslanger</v>
      </c>
      <c r="X958" t="str">
        <f t="shared" si="89"/>
        <v>c3,74_75,NavLev3_172</v>
      </c>
      <c r="Y958">
        <v>957</v>
      </c>
    </row>
    <row r="959" spans="1:25" x14ac:dyDescent="0.2">
      <c r="A959">
        <v>3</v>
      </c>
      <c r="B959" t="s">
        <v>38</v>
      </c>
      <c r="C959" t="s">
        <v>7812</v>
      </c>
      <c r="D959">
        <v>0</v>
      </c>
      <c r="E959" t="s">
        <v>4191</v>
      </c>
      <c r="F959" t="s">
        <v>8488</v>
      </c>
      <c r="G959">
        <v>2</v>
      </c>
      <c r="H959" t="s">
        <v>8575</v>
      </c>
      <c r="I959" t="s">
        <v>8576</v>
      </c>
      <c r="J959">
        <v>0</v>
      </c>
      <c r="K959" s="73" t="s">
        <v>8587</v>
      </c>
      <c r="L959" t="s">
        <v>8588</v>
      </c>
      <c r="M959" t="str">
        <f t="shared" si="84"/>
        <v>744797</v>
      </c>
      <c r="N959" t="str">
        <f t="shared" si="85"/>
        <v>744798</v>
      </c>
      <c r="O959" s="76" t="str">
        <f t="shared" si="86"/>
        <v>744797000</v>
      </c>
      <c r="P959" s="76" t="str">
        <f t="shared" si="87"/>
        <v>744798999</v>
      </c>
      <c r="Q959" t="s">
        <v>5540</v>
      </c>
      <c r="R959" t="s">
        <v>5551</v>
      </c>
      <c r="S959" t="s">
        <v>8573</v>
      </c>
      <c r="T959" t="s">
        <v>7812</v>
      </c>
      <c r="U959" t="s">
        <v>5552</v>
      </c>
      <c r="V959" t="s">
        <v>8574</v>
      </c>
      <c r="W959" t="str">
        <f t="shared" si="88"/>
        <v>Sanitet  |  Gruppe 74-75 Diverse armaturer  |  Tilslutningsslanger</v>
      </c>
      <c r="X959" t="str">
        <f t="shared" si="89"/>
        <v>c3,74_75,NavLev3_172</v>
      </c>
      <c r="Y959">
        <v>958</v>
      </c>
    </row>
    <row r="960" spans="1:25" x14ac:dyDescent="0.2">
      <c r="A960">
        <v>3</v>
      </c>
      <c r="B960" t="s">
        <v>38</v>
      </c>
      <c r="C960" t="s">
        <v>7812</v>
      </c>
      <c r="D960">
        <v>0</v>
      </c>
      <c r="E960" t="s">
        <v>4191</v>
      </c>
      <c r="F960" t="s">
        <v>8488</v>
      </c>
      <c r="G960">
        <v>2</v>
      </c>
      <c r="H960" t="s">
        <v>8589</v>
      </c>
      <c r="I960" t="s">
        <v>8590</v>
      </c>
      <c r="J960">
        <v>0</v>
      </c>
      <c r="K960" s="73" t="s">
        <v>8591</v>
      </c>
      <c r="L960" t="s">
        <v>8592</v>
      </c>
      <c r="M960" t="str">
        <f t="shared" si="84"/>
        <v>744800</v>
      </c>
      <c r="N960" t="str">
        <f t="shared" si="85"/>
        <v>744858</v>
      </c>
      <c r="O960" s="76" t="str">
        <f t="shared" si="86"/>
        <v>744800000</v>
      </c>
      <c r="P960" s="76" t="str">
        <f t="shared" si="87"/>
        <v>744858999</v>
      </c>
      <c r="Q960" t="s">
        <v>5540</v>
      </c>
      <c r="R960" t="s">
        <v>5551</v>
      </c>
      <c r="S960" t="s">
        <v>8593</v>
      </c>
      <c r="T960" t="s">
        <v>7812</v>
      </c>
      <c r="U960" t="s">
        <v>5552</v>
      </c>
      <c r="V960" t="s">
        <v>8594</v>
      </c>
      <c r="W960" t="str">
        <f t="shared" si="88"/>
        <v>Sanitet  |  Gruppe 74-75 Diverse armaturer  |  Vandkoblinger og vandstrømsregulatorer</v>
      </c>
      <c r="X960" t="str">
        <f t="shared" si="89"/>
        <v>c3,74_75,NavLev3_173</v>
      </c>
      <c r="Y960">
        <v>959</v>
      </c>
    </row>
    <row r="961" spans="1:25" x14ac:dyDescent="0.2">
      <c r="A961">
        <v>3</v>
      </c>
      <c r="B961" t="s">
        <v>38</v>
      </c>
      <c r="C961" t="s">
        <v>7812</v>
      </c>
      <c r="D961">
        <v>0</v>
      </c>
      <c r="E961" t="s">
        <v>4191</v>
      </c>
      <c r="F961" t="s">
        <v>8488</v>
      </c>
      <c r="G961">
        <v>2</v>
      </c>
      <c r="H961" t="s">
        <v>8589</v>
      </c>
      <c r="I961" t="s">
        <v>8590</v>
      </c>
      <c r="J961">
        <v>0</v>
      </c>
      <c r="K961" s="73" t="s">
        <v>8595</v>
      </c>
      <c r="L961" t="s">
        <v>8596</v>
      </c>
      <c r="M961" t="str">
        <f t="shared" si="84"/>
        <v>744860</v>
      </c>
      <c r="N961" t="str">
        <f t="shared" si="85"/>
        <v>744864</v>
      </c>
      <c r="O961" s="76" t="str">
        <f t="shared" si="86"/>
        <v>744860000</v>
      </c>
      <c r="P961" s="76" t="str">
        <f t="shared" si="87"/>
        <v>744864999</v>
      </c>
      <c r="Q961" t="s">
        <v>5540</v>
      </c>
      <c r="R961" t="s">
        <v>5551</v>
      </c>
      <c r="S961" t="s">
        <v>8593</v>
      </c>
      <c r="T961" t="s">
        <v>7812</v>
      </c>
      <c r="U961" t="s">
        <v>5552</v>
      </c>
      <c r="V961" t="s">
        <v>8594</v>
      </c>
      <c r="W961" t="str">
        <f t="shared" si="88"/>
        <v>Sanitet  |  Gruppe 74-75 Diverse armaturer  |  Vandkoblinger og vandstrømsregulatorer</v>
      </c>
      <c r="X961" t="str">
        <f t="shared" si="89"/>
        <v>c3,74_75,NavLev3_173</v>
      </c>
      <c r="Y961">
        <v>960</v>
      </c>
    </row>
    <row r="962" spans="1:25" x14ac:dyDescent="0.2">
      <c r="A962">
        <v>3</v>
      </c>
      <c r="B962" t="s">
        <v>38</v>
      </c>
      <c r="C962" t="s">
        <v>7812</v>
      </c>
      <c r="D962">
        <v>0</v>
      </c>
      <c r="E962" t="s">
        <v>4191</v>
      </c>
      <c r="F962" t="s">
        <v>8488</v>
      </c>
      <c r="G962">
        <v>2</v>
      </c>
      <c r="H962" t="s">
        <v>8589</v>
      </c>
      <c r="I962" t="s">
        <v>8590</v>
      </c>
      <c r="J962">
        <v>0</v>
      </c>
      <c r="K962" s="73" t="s">
        <v>8597</v>
      </c>
      <c r="L962" t="s">
        <v>8598</v>
      </c>
      <c r="M962" t="str">
        <f t="shared" si="84"/>
        <v>744867</v>
      </c>
      <c r="N962" t="str">
        <f t="shared" si="85"/>
        <v>744899</v>
      </c>
      <c r="O962" s="76" t="str">
        <f t="shared" si="86"/>
        <v>744867000</v>
      </c>
      <c r="P962" s="76" t="str">
        <f t="shared" si="87"/>
        <v>744899999</v>
      </c>
      <c r="Q962" t="s">
        <v>5540</v>
      </c>
      <c r="R962" t="s">
        <v>5551</v>
      </c>
      <c r="S962" t="s">
        <v>8593</v>
      </c>
      <c r="T962" t="s">
        <v>7812</v>
      </c>
      <c r="U962" t="s">
        <v>5552</v>
      </c>
      <c r="V962" t="s">
        <v>8594</v>
      </c>
      <c r="W962" t="str">
        <f t="shared" si="88"/>
        <v>Sanitet  |  Gruppe 74-75 Diverse armaturer  |  Vandkoblinger og vandstrømsregulatorer</v>
      </c>
      <c r="X962" t="str">
        <f t="shared" si="89"/>
        <v>c3,74_75,NavLev3_173</v>
      </c>
      <c r="Y962">
        <v>961</v>
      </c>
    </row>
    <row r="963" spans="1:25" x14ac:dyDescent="0.2">
      <c r="A963">
        <v>3</v>
      </c>
      <c r="B963" t="s">
        <v>38</v>
      </c>
      <c r="C963" t="s">
        <v>7812</v>
      </c>
      <c r="D963">
        <v>0</v>
      </c>
      <c r="E963" t="s">
        <v>4191</v>
      </c>
      <c r="F963" t="s">
        <v>8488</v>
      </c>
      <c r="G963">
        <v>2</v>
      </c>
      <c r="H963" t="s">
        <v>8589</v>
      </c>
      <c r="I963" t="s">
        <v>8590</v>
      </c>
      <c r="J963">
        <v>0</v>
      </c>
      <c r="K963" s="73" t="s">
        <v>8599</v>
      </c>
      <c r="L963" t="s">
        <v>8600</v>
      </c>
      <c r="M963" t="str">
        <f t="shared" si="84"/>
        <v>744900</v>
      </c>
      <c r="N963" t="str">
        <f t="shared" si="85"/>
        <v>744999</v>
      </c>
      <c r="O963" s="76" t="str">
        <f t="shared" si="86"/>
        <v>744900000</v>
      </c>
      <c r="P963" s="76" t="str">
        <f t="shared" si="87"/>
        <v>744999999</v>
      </c>
      <c r="Q963" t="s">
        <v>5540</v>
      </c>
      <c r="R963" t="s">
        <v>5551</v>
      </c>
      <c r="S963" t="s">
        <v>8593</v>
      </c>
      <c r="T963" t="s">
        <v>7812</v>
      </c>
      <c r="U963" t="s">
        <v>5552</v>
      </c>
      <c r="V963" t="s">
        <v>8594</v>
      </c>
      <c r="W963" t="str">
        <f t="shared" si="88"/>
        <v>Sanitet  |  Gruppe 74-75 Diverse armaturer  |  Vandkoblinger og vandstrømsregulatorer</v>
      </c>
      <c r="X963" t="str">
        <f t="shared" si="89"/>
        <v>c3,74_75,NavLev3_173</v>
      </c>
      <c r="Y963">
        <v>962</v>
      </c>
    </row>
    <row r="964" spans="1:25" x14ac:dyDescent="0.2">
      <c r="A964">
        <v>3</v>
      </c>
      <c r="B964" t="s">
        <v>38</v>
      </c>
      <c r="C964" t="s">
        <v>7812</v>
      </c>
      <c r="D964">
        <v>0</v>
      </c>
      <c r="E964" t="s">
        <v>4191</v>
      </c>
      <c r="F964" t="s">
        <v>8488</v>
      </c>
      <c r="G964">
        <v>2</v>
      </c>
      <c r="H964" t="s">
        <v>8601</v>
      </c>
      <c r="I964" t="s">
        <v>8602</v>
      </c>
      <c r="J964">
        <v>0</v>
      </c>
      <c r="K964" s="73" t="s">
        <v>8603</v>
      </c>
      <c r="L964" t="s">
        <v>8604</v>
      </c>
      <c r="M964" t="str">
        <f t="shared" ref="M964:M1027" si="90">LEFT(K964,6)</f>
        <v>745000</v>
      </c>
      <c r="N964" t="str">
        <f t="shared" ref="N964:N1027" si="91">MID(K964,7,6)</f>
        <v>745199</v>
      </c>
      <c r="O964" s="76" t="str">
        <f t="shared" ref="O964:O1027" si="92">M964&amp;"000"</f>
        <v>745000000</v>
      </c>
      <c r="P964" s="76" t="str">
        <f t="shared" ref="P964:P1027" si="93">N964&amp;"999"</f>
        <v>745199999</v>
      </c>
      <c r="Q964" t="s">
        <v>5540</v>
      </c>
      <c r="R964" t="s">
        <v>5551</v>
      </c>
      <c r="S964" t="s">
        <v>8605</v>
      </c>
      <c r="T964" t="s">
        <v>7812</v>
      </c>
      <c r="U964" t="s">
        <v>5552</v>
      </c>
      <c r="V964" t="s">
        <v>8606</v>
      </c>
      <c r="W964" t="str">
        <f t="shared" si="88"/>
        <v>Sanitet  |  Gruppe 74-75 Diverse armaturer  |  Reservedele til blandingsbatterier</v>
      </c>
      <c r="X964" t="str">
        <f t="shared" si="89"/>
        <v>c3,74_75,NavLev3_174</v>
      </c>
      <c r="Y964">
        <v>963</v>
      </c>
    </row>
    <row r="965" spans="1:25" x14ac:dyDescent="0.2">
      <c r="A965">
        <v>3</v>
      </c>
      <c r="B965" t="s">
        <v>38</v>
      </c>
      <c r="C965" t="s">
        <v>7812</v>
      </c>
      <c r="D965">
        <v>0</v>
      </c>
      <c r="E965" t="s">
        <v>4191</v>
      </c>
      <c r="F965" t="s">
        <v>8488</v>
      </c>
      <c r="G965">
        <v>2</v>
      </c>
      <c r="H965" t="s">
        <v>8601</v>
      </c>
      <c r="I965" t="s">
        <v>8602</v>
      </c>
      <c r="J965">
        <v>0</v>
      </c>
      <c r="K965" s="73" t="s">
        <v>8607</v>
      </c>
      <c r="L965" t="s">
        <v>8608</v>
      </c>
      <c r="M965" t="str">
        <f t="shared" si="90"/>
        <v>745222</v>
      </c>
      <c r="N965" t="str">
        <f t="shared" si="91"/>
        <v>745298</v>
      </c>
      <c r="O965" s="76" t="str">
        <f t="shared" si="92"/>
        <v>745222000</v>
      </c>
      <c r="P965" s="76" t="str">
        <f t="shared" si="93"/>
        <v>745298999</v>
      </c>
      <c r="Q965" t="s">
        <v>5540</v>
      </c>
      <c r="R965" t="s">
        <v>5551</v>
      </c>
      <c r="S965" t="s">
        <v>8605</v>
      </c>
      <c r="T965" t="s">
        <v>7812</v>
      </c>
      <c r="U965" t="s">
        <v>5552</v>
      </c>
      <c r="V965" t="s">
        <v>8606</v>
      </c>
      <c r="W965" t="str">
        <f t="shared" ref="W965:W1028" si="94">T965&amp;"  |  "&amp;U965&amp;"  |  "&amp;V965</f>
        <v>Sanitet  |  Gruppe 74-75 Diverse armaturer  |  Reservedele til blandingsbatterier</v>
      </c>
      <c r="X965" t="str">
        <f t="shared" ref="X965:X1028" si="95">Q965&amp;","&amp;R965&amp;","&amp;S965</f>
        <v>c3,74_75,NavLev3_174</v>
      </c>
      <c r="Y965">
        <v>964</v>
      </c>
    </row>
    <row r="966" spans="1:25" x14ac:dyDescent="0.2">
      <c r="A966">
        <v>3</v>
      </c>
      <c r="B966" t="s">
        <v>38</v>
      </c>
      <c r="C966" t="s">
        <v>7812</v>
      </c>
      <c r="D966">
        <v>0</v>
      </c>
      <c r="E966" t="s">
        <v>4191</v>
      </c>
      <c r="F966" t="s">
        <v>8488</v>
      </c>
      <c r="G966">
        <v>2</v>
      </c>
      <c r="H966" t="s">
        <v>8601</v>
      </c>
      <c r="I966" t="s">
        <v>8602</v>
      </c>
      <c r="J966">
        <v>0</v>
      </c>
      <c r="K966" s="73" t="s">
        <v>8609</v>
      </c>
      <c r="L966" t="s">
        <v>8610</v>
      </c>
      <c r="M966" t="str">
        <f t="shared" si="90"/>
        <v>745300</v>
      </c>
      <c r="N966" t="str">
        <f t="shared" si="91"/>
        <v>745350</v>
      </c>
      <c r="O966" s="76" t="str">
        <f t="shared" si="92"/>
        <v>745300000</v>
      </c>
      <c r="P966" s="76" t="str">
        <f t="shared" si="93"/>
        <v>745350999</v>
      </c>
      <c r="Q966" t="s">
        <v>5540</v>
      </c>
      <c r="R966" t="s">
        <v>5551</v>
      </c>
      <c r="S966" t="s">
        <v>8605</v>
      </c>
      <c r="T966" t="s">
        <v>7812</v>
      </c>
      <c r="U966" t="s">
        <v>5552</v>
      </c>
      <c r="V966" t="s">
        <v>8606</v>
      </c>
      <c r="W966" t="str">
        <f t="shared" si="94"/>
        <v>Sanitet  |  Gruppe 74-75 Diverse armaturer  |  Reservedele til blandingsbatterier</v>
      </c>
      <c r="X966" t="str">
        <f t="shared" si="95"/>
        <v>c3,74_75,NavLev3_174</v>
      </c>
      <c r="Y966">
        <v>965</v>
      </c>
    </row>
    <row r="967" spans="1:25" x14ac:dyDescent="0.2">
      <c r="A967">
        <v>3</v>
      </c>
      <c r="B967" t="s">
        <v>38</v>
      </c>
      <c r="C967" t="s">
        <v>7812</v>
      </c>
      <c r="D967">
        <v>0</v>
      </c>
      <c r="E967" t="s">
        <v>4191</v>
      </c>
      <c r="F967" t="s">
        <v>8488</v>
      </c>
      <c r="G967">
        <v>2</v>
      </c>
      <c r="H967" t="s">
        <v>8611</v>
      </c>
      <c r="I967" t="s">
        <v>8612</v>
      </c>
      <c r="J967">
        <v>0</v>
      </c>
      <c r="K967" s="73" t="s">
        <v>8613</v>
      </c>
      <c r="L967" t="s">
        <v>8614</v>
      </c>
      <c r="M967" t="str">
        <f t="shared" si="90"/>
        <v>745501</v>
      </c>
      <c r="N967" t="str">
        <f t="shared" si="91"/>
        <v>745541</v>
      </c>
      <c r="O967" s="76" t="str">
        <f t="shared" si="92"/>
        <v>745501000</v>
      </c>
      <c r="P967" s="76" t="str">
        <f t="shared" si="93"/>
        <v>745541999</v>
      </c>
      <c r="Q967" t="s">
        <v>5540</v>
      </c>
      <c r="R967" t="s">
        <v>5551</v>
      </c>
      <c r="S967" t="s">
        <v>8543</v>
      </c>
      <c r="T967" t="s">
        <v>7812</v>
      </c>
      <c r="U967" t="s">
        <v>5552</v>
      </c>
      <c r="V967" t="s">
        <v>8544</v>
      </c>
      <c r="W967" t="str">
        <f t="shared" si="94"/>
        <v>Sanitet  |  Gruppe 74-75 Diverse armaturer  |  Kuglehaner, stopventiler</v>
      </c>
      <c r="X967" t="str">
        <f t="shared" si="95"/>
        <v>c3,74_75,NavLev3_171</v>
      </c>
      <c r="Y967">
        <v>966</v>
      </c>
    </row>
    <row r="968" spans="1:25" x14ac:dyDescent="0.2">
      <c r="A968">
        <v>3</v>
      </c>
      <c r="B968" t="s">
        <v>38</v>
      </c>
      <c r="C968" t="s">
        <v>7812</v>
      </c>
      <c r="D968">
        <v>0</v>
      </c>
      <c r="E968" t="s">
        <v>4191</v>
      </c>
      <c r="F968" t="s">
        <v>8488</v>
      </c>
      <c r="G968">
        <v>2</v>
      </c>
      <c r="H968" t="s">
        <v>8611</v>
      </c>
      <c r="I968" t="s">
        <v>8612</v>
      </c>
      <c r="J968">
        <v>0</v>
      </c>
      <c r="K968" s="73" t="s">
        <v>8615</v>
      </c>
      <c r="L968" t="s">
        <v>8616</v>
      </c>
      <c r="M968" t="str">
        <f t="shared" si="90"/>
        <v>745751</v>
      </c>
      <c r="N968" t="str">
        <f t="shared" si="91"/>
        <v>745769</v>
      </c>
      <c r="O968" s="76" t="str">
        <f t="shared" si="92"/>
        <v>745751000</v>
      </c>
      <c r="P968" s="76" t="str">
        <f t="shared" si="93"/>
        <v>745769999</v>
      </c>
      <c r="Q968" t="s">
        <v>5540</v>
      </c>
      <c r="R968" t="s">
        <v>5551</v>
      </c>
      <c r="S968" t="s">
        <v>8543</v>
      </c>
      <c r="T968" t="s">
        <v>7812</v>
      </c>
      <c r="U968" t="s">
        <v>5552</v>
      </c>
      <c r="V968" t="s">
        <v>8544</v>
      </c>
      <c r="W968" t="str">
        <f t="shared" si="94"/>
        <v>Sanitet  |  Gruppe 74-75 Diverse armaturer  |  Kuglehaner, stopventiler</v>
      </c>
      <c r="X968" t="str">
        <f t="shared" si="95"/>
        <v>c3,74_75,NavLev3_171</v>
      </c>
      <c r="Y968">
        <v>967</v>
      </c>
    </row>
    <row r="969" spans="1:25" x14ac:dyDescent="0.2">
      <c r="A969">
        <v>3</v>
      </c>
      <c r="B969" t="s">
        <v>38</v>
      </c>
      <c r="C969" t="s">
        <v>7812</v>
      </c>
      <c r="D969">
        <v>0</v>
      </c>
      <c r="E969" t="s">
        <v>4191</v>
      </c>
      <c r="F969" t="s">
        <v>8488</v>
      </c>
      <c r="G969">
        <v>2</v>
      </c>
      <c r="H969" t="s">
        <v>8611</v>
      </c>
      <c r="I969" t="s">
        <v>8612</v>
      </c>
      <c r="J969">
        <v>0</v>
      </c>
      <c r="K969" s="73" t="s">
        <v>8617</v>
      </c>
      <c r="L969" t="s">
        <v>8618</v>
      </c>
      <c r="M969" t="str">
        <f t="shared" si="90"/>
        <v>745802</v>
      </c>
      <c r="N969" t="str">
        <f t="shared" si="91"/>
        <v>745823</v>
      </c>
      <c r="O969" s="76" t="str">
        <f t="shared" si="92"/>
        <v>745802000</v>
      </c>
      <c r="P969" s="76" t="str">
        <f t="shared" si="93"/>
        <v>745823999</v>
      </c>
      <c r="Q969" t="s">
        <v>5540</v>
      </c>
      <c r="R969" t="s">
        <v>5551</v>
      </c>
      <c r="S969" t="s">
        <v>8543</v>
      </c>
      <c r="T969" t="s">
        <v>7812</v>
      </c>
      <c r="U969" t="s">
        <v>5552</v>
      </c>
      <c r="V969" t="s">
        <v>8544</v>
      </c>
      <c r="W969" t="str">
        <f t="shared" si="94"/>
        <v>Sanitet  |  Gruppe 74-75 Diverse armaturer  |  Kuglehaner, stopventiler</v>
      </c>
      <c r="X969" t="str">
        <f t="shared" si="95"/>
        <v>c3,74_75,NavLev3_171</v>
      </c>
      <c r="Y969">
        <v>968</v>
      </c>
    </row>
    <row r="970" spans="1:25" x14ac:dyDescent="0.2">
      <c r="A970">
        <v>3</v>
      </c>
      <c r="B970" t="s">
        <v>38</v>
      </c>
      <c r="C970" t="s">
        <v>7812</v>
      </c>
      <c r="D970">
        <v>0</v>
      </c>
      <c r="E970" t="s">
        <v>4191</v>
      </c>
      <c r="F970" t="s">
        <v>8488</v>
      </c>
      <c r="G970">
        <v>2</v>
      </c>
      <c r="H970" t="s">
        <v>8619</v>
      </c>
      <c r="I970" t="s">
        <v>8620</v>
      </c>
      <c r="J970">
        <v>0</v>
      </c>
      <c r="K970" s="73" t="s">
        <v>8621</v>
      </c>
      <c r="L970" t="s">
        <v>8622</v>
      </c>
      <c r="M970" t="str">
        <f t="shared" si="90"/>
        <v>745901</v>
      </c>
      <c r="N970" t="str">
        <f t="shared" si="91"/>
        <v>745943</v>
      </c>
      <c r="O970" s="76" t="str">
        <f t="shared" si="92"/>
        <v>745901000</v>
      </c>
      <c r="P970" s="76" t="str">
        <f t="shared" si="93"/>
        <v>745943999</v>
      </c>
      <c r="Q970" t="s">
        <v>5540</v>
      </c>
      <c r="R970" t="s">
        <v>5551</v>
      </c>
      <c r="S970" t="s">
        <v>8623</v>
      </c>
      <c r="T970" t="s">
        <v>7812</v>
      </c>
      <c r="U970" t="s">
        <v>5552</v>
      </c>
      <c r="V970" t="s">
        <v>8624</v>
      </c>
      <c r="W970" t="str">
        <f t="shared" si="94"/>
        <v>Sanitet  |  Gruppe 74-75 Diverse armaturer  |  Svømmerventiler</v>
      </c>
      <c r="X970" t="str">
        <f t="shared" si="95"/>
        <v>c3,74_75,NavLev3_175</v>
      </c>
      <c r="Y970">
        <v>969</v>
      </c>
    </row>
    <row r="971" spans="1:25" x14ac:dyDescent="0.2">
      <c r="A971">
        <v>3</v>
      </c>
      <c r="B971" t="s">
        <v>38</v>
      </c>
      <c r="C971" t="s">
        <v>7812</v>
      </c>
      <c r="D971">
        <v>0</v>
      </c>
      <c r="E971" t="s">
        <v>4191</v>
      </c>
      <c r="F971" t="s">
        <v>8488</v>
      </c>
      <c r="G971">
        <v>2</v>
      </c>
      <c r="H971" t="s">
        <v>8625</v>
      </c>
      <c r="I971" t="s">
        <v>8626</v>
      </c>
      <c r="J971">
        <v>0</v>
      </c>
      <c r="K971" s="73" t="s">
        <v>8627</v>
      </c>
      <c r="L971" t="s">
        <v>8628</v>
      </c>
      <c r="M971" t="str">
        <f t="shared" si="90"/>
        <v>747000</v>
      </c>
      <c r="N971" t="str">
        <f t="shared" si="91"/>
        <v>747199</v>
      </c>
      <c r="O971" s="76" t="str">
        <f t="shared" si="92"/>
        <v>747000000</v>
      </c>
      <c r="P971" s="76" t="str">
        <f t="shared" si="93"/>
        <v>747199999</v>
      </c>
      <c r="Q971" t="s">
        <v>5540</v>
      </c>
      <c r="R971" t="s">
        <v>5551</v>
      </c>
      <c r="S971" t="s">
        <v>8629</v>
      </c>
      <c r="T971" t="s">
        <v>7812</v>
      </c>
      <c r="U971" t="s">
        <v>5552</v>
      </c>
      <c r="V971" t="s">
        <v>8630</v>
      </c>
      <c r="W971" t="str">
        <f t="shared" si="94"/>
        <v>Sanitet  |  Gruppe 74-75 Diverse armaturer  |  Bundventiler og afløbssæt</v>
      </c>
      <c r="X971" t="str">
        <f t="shared" si="95"/>
        <v>c3,74_75,NavLev3_176</v>
      </c>
      <c r="Y971">
        <v>970</v>
      </c>
    </row>
    <row r="972" spans="1:25" x14ac:dyDescent="0.2">
      <c r="A972">
        <v>3</v>
      </c>
      <c r="B972" t="s">
        <v>38</v>
      </c>
      <c r="C972" t="s">
        <v>7812</v>
      </c>
      <c r="D972">
        <v>0</v>
      </c>
      <c r="E972" t="s">
        <v>4191</v>
      </c>
      <c r="F972" t="s">
        <v>8488</v>
      </c>
      <c r="G972">
        <v>2</v>
      </c>
      <c r="H972" t="s">
        <v>8625</v>
      </c>
      <c r="I972" t="s">
        <v>8626</v>
      </c>
      <c r="J972">
        <v>0</v>
      </c>
      <c r="K972" s="73" t="s">
        <v>8631</v>
      </c>
      <c r="L972" t="s">
        <v>8632</v>
      </c>
      <c r="M972" t="str">
        <f t="shared" si="90"/>
        <v>747200</v>
      </c>
      <c r="N972" t="str">
        <f t="shared" si="91"/>
        <v>747299</v>
      </c>
      <c r="O972" s="76" t="str">
        <f t="shared" si="92"/>
        <v>747200000</v>
      </c>
      <c r="P972" s="76" t="str">
        <f t="shared" si="93"/>
        <v>747299999</v>
      </c>
      <c r="Q972" t="s">
        <v>5540</v>
      </c>
      <c r="R972" t="s">
        <v>5551</v>
      </c>
      <c r="S972" t="s">
        <v>8629</v>
      </c>
      <c r="T972" t="s">
        <v>7812</v>
      </c>
      <c r="U972" t="s">
        <v>5552</v>
      </c>
      <c r="V972" t="s">
        <v>8630</v>
      </c>
      <c r="W972" t="str">
        <f t="shared" si="94"/>
        <v>Sanitet  |  Gruppe 74-75 Diverse armaturer  |  Bundventiler og afløbssæt</v>
      </c>
      <c r="X972" t="str">
        <f t="shared" si="95"/>
        <v>c3,74_75,NavLev3_176</v>
      </c>
      <c r="Y972">
        <v>971</v>
      </c>
    </row>
    <row r="973" spans="1:25" x14ac:dyDescent="0.2">
      <c r="A973">
        <v>3</v>
      </c>
      <c r="B973" t="s">
        <v>38</v>
      </c>
      <c r="C973" t="s">
        <v>7812</v>
      </c>
      <c r="D973">
        <v>0</v>
      </c>
      <c r="E973" t="s">
        <v>4191</v>
      </c>
      <c r="F973" t="s">
        <v>8488</v>
      </c>
      <c r="G973">
        <v>2</v>
      </c>
      <c r="H973" t="s">
        <v>8625</v>
      </c>
      <c r="I973" t="s">
        <v>8626</v>
      </c>
      <c r="J973">
        <v>0</v>
      </c>
      <c r="K973" s="73" t="s">
        <v>8633</v>
      </c>
      <c r="L973" t="s">
        <v>8634</v>
      </c>
      <c r="M973" t="str">
        <f t="shared" si="90"/>
        <v>747300</v>
      </c>
      <c r="N973" t="str">
        <f t="shared" si="91"/>
        <v>747323</v>
      </c>
      <c r="O973" s="76" t="str">
        <f t="shared" si="92"/>
        <v>747300000</v>
      </c>
      <c r="P973" s="76" t="str">
        <f t="shared" si="93"/>
        <v>747323999</v>
      </c>
      <c r="Q973" t="s">
        <v>5540</v>
      </c>
      <c r="R973" t="s">
        <v>5551</v>
      </c>
      <c r="S973" t="s">
        <v>8629</v>
      </c>
      <c r="T973" t="s">
        <v>7812</v>
      </c>
      <c r="U973" t="s">
        <v>5552</v>
      </c>
      <c r="V973" t="s">
        <v>8630</v>
      </c>
      <c r="W973" t="str">
        <f t="shared" si="94"/>
        <v>Sanitet  |  Gruppe 74-75 Diverse armaturer  |  Bundventiler og afløbssæt</v>
      </c>
      <c r="X973" t="str">
        <f t="shared" si="95"/>
        <v>c3,74_75,NavLev3_176</v>
      </c>
      <c r="Y973">
        <v>972</v>
      </c>
    </row>
    <row r="974" spans="1:25" x14ac:dyDescent="0.2">
      <c r="A974">
        <v>3</v>
      </c>
      <c r="B974" t="s">
        <v>38</v>
      </c>
      <c r="C974" t="s">
        <v>7812</v>
      </c>
      <c r="D974">
        <v>0</v>
      </c>
      <c r="E974" t="s">
        <v>4191</v>
      </c>
      <c r="F974" t="s">
        <v>8488</v>
      </c>
      <c r="G974">
        <v>2</v>
      </c>
      <c r="H974" t="s">
        <v>8625</v>
      </c>
      <c r="I974" t="s">
        <v>8626</v>
      </c>
      <c r="J974">
        <v>0</v>
      </c>
      <c r="K974" s="73" t="s">
        <v>8635</v>
      </c>
      <c r="L974" t="s">
        <v>8636</v>
      </c>
      <c r="M974" t="str">
        <f t="shared" si="90"/>
        <v>747324</v>
      </c>
      <c r="N974" t="str">
        <f t="shared" si="91"/>
        <v>747389</v>
      </c>
      <c r="O974" s="76" t="str">
        <f t="shared" si="92"/>
        <v>747324000</v>
      </c>
      <c r="P974" s="76" t="str">
        <f t="shared" si="93"/>
        <v>747389999</v>
      </c>
      <c r="Q974" t="s">
        <v>5540</v>
      </c>
      <c r="R974" t="s">
        <v>5551</v>
      </c>
      <c r="S974" t="s">
        <v>8629</v>
      </c>
      <c r="T974" t="s">
        <v>7812</v>
      </c>
      <c r="U974" t="s">
        <v>5552</v>
      </c>
      <c r="V974" t="s">
        <v>8630</v>
      </c>
      <c r="W974" t="str">
        <f t="shared" si="94"/>
        <v>Sanitet  |  Gruppe 74-75 Diverse armaturer  |  Bundventiler og afløbssæt</v>
      </c>
      <c r="X974" t="str">
        <f t="shared" si="95"/>
        <v>c3,74_75,NavLev3_176</v>
      </c>
      <c r="Y974">
        <v>973</v>
      </c>
    </row>
    <row r="975" spans="1:25" x14ac:dyDescent="0.2">
      <c r="A975">
        <v>3</v>
      </c>
      <c r="B975" t="s">
        <v>38</v>
      </c>
      <c r="C975" t="s">
        <v>7812</v>
      </c>
      <c r="D975">
        <v>0</v>
      </c>
      <c r="E975" t="s">
        <v>4191</v>
      </c>
      <c r="F975" t="s">
        <v>8488</v>
      </c>
      <c r="G975">
        <v>2</v>
      </c>
      <c r="H975" t="s">
        <v>8625</v>
      </c>
      <c r="I975" t="s">
        <v>8626</v>
      </c>
      <c r="J975">
        <v>0</v>
      </c>
      <c r="K975" s="73" t="s">
        <v>8637</v>
      </c>
      <c r="L975" t="s">
        <v>8638</v>
      </c>
      <c r="M975" t="str">
        <f t="shared" si="90"/>
        <v>747390</v>
      </c>
      <c r="N975" t="str">
        <f t="shared" si="91"/>
        <v>747399</v>
      </c>
      <c r="O975" s="76" t="str">
        <f t="shared" si="92"/>
        <v>747390000</v>
      </c>
      <c r="P975" s="76" t="str">
        <f t="shared" si="93"/>
        <v>747399999</v>
      </c>
      <c r="Q975" t="s">
        <v>5540</v>
      </c>
      <c r="R975" t="s">
        <v>5551</v>
      </c>
      <c r="S975" t="s">
        <v>8629</v>
      </c>
      <c r="T975" t="s">
        <v>7812</v>
      </c>
      <c r="U975" t="s">
        <v>5552</v>
      </c>
      <c r="V975" t="s">
        <v>8630</v>
      </c>
      <c r="W975" t="str">
        <f t="shared" si="94"/>
        <v>Sanitet  |  Gruppe 74-75 Diverse armaturer  |  Bundventiler og afløbssæt</v>
      </c>
      <c r="X975" t="str">
        <f t="shared" si="95"/>
        <v>c3,74_75,NavLev3_176</v>
      </c>
      <c r="Y975">
        <v>974</v>
      </c>
    </row>
    <row r="976" spans="1:25" x14ac:dyDescent="0.2">
      <c r="A976">
        <v>3</v>
      </c>
      <c r="B976" t="s">
        <v>38</v>
      </c>
      <c r="C976" t="s">
        <v>7812</v>
      </c>
      <c r="D976">
        <v>0</v>
      </c>
      <c r="E976" t="s">
        <v>4191</v>
      </c>
      <c r="F976" t="s">
        <v>8488</v>
      </c>
      <c r="G976">
        <v>2</v>
      </c>
      <c r="H976" t="s">
        <v>8639</v>
      </c>
      <c r="I976" t="s">
        <v>8640</v>
      </c>
      <c r="J976">
        <v>0</v>
      </c>
      <c r="K976" s="73" t="s">
        <v>8641</v>
      </c>
      <c r="L976" t="s">
        <v>8642</v>
      </c>
      <c r="M976" t="str">
        <f t="shared" si="90"/>
        <v>747400</v>
      </c>
      <c r="N976" t="str">
        <f t="shared" si="91"/>
        <v>747499</v>
      </c>
      <c r="O976" s="76" t="str">
        <f t="shared" si="92"/>
        <v>747400000</v>
      </c>
      <c r="P976" s="76" t="str">
        <f t="shared" si="93"/>
        <v>747499999</v>
      </c>
      <c r="Q976" t="s">
        <v>5540</v>
      </c>
      <c r="R976" t="s">
        <v>5551</v>
      </c>
      <c r="S976" t="s">
        <v>8629</v>
      </c>
      <c r="T976" t="s">
        <v>7812</v>
      </c>
      <c r="U976" t="s">
        <v>5552</v>
      </c>
      <c r="V976" t="s">
        <v>8630</v>
      </c>
      <c r="W976" t="str">
        <f t="shared" si="94"/>
        <v>Sanitet  |  Gruppe 74-75 Diverse armaturer  |  Bundventiler og afløbssæt</v>
      </c>
      <c r="X976" t="str">
        <f t="shared" si="95"/>
        <v>c3,74_75,NavLev3_176</v>
      </c>
      <c r="Y976">
        <v>975</v>
      </c>
    </row>
    <row r="977" spans="1:25" x14ac:dyDescent="0.2">
      <c r="A977">
        <v>3</v>
      </c>
      <c r="B977" t="s">
        <v>38</v>
      </c>
      <c r="C977" t="s">
        <v>7812</v>
      </c>
      <c r="D977">
        <v>0</v>
      </c>
      <c r="E977" t="s">
        <v>4191</v>
      </c>
      <c r="F977" t="s">
        <v>8488</v>
      </c>
      <c r="G977">
        <v>2</v>
      </c>
      <c r="H977" t="s">
        <v>8643</v>
      </c>
      <c r="I977" t="s">
        <v>8644</v>
      </c>
      <c r="J977">
        <v>0</v>
      </c>
      <c r="K977" s="73" t="s">
        <v>8645</v>
      </c>
      <c r="L977" t="s">
        <v>8646</v>
      </c>
      <c r="M977" t="str">
        <f t="shared" si="90"/>
        <v>747551</v>
      </c>
      <c r="N977" s="74" t="str">
        <f t="shared" si="91"/>
        <v>747551</v>
      </c>
      <c r="O977" s="76" t="str">
        <f t="shared" si="92"/>
        <v>747551000</v>
      </c>
      <c r="P977" s="76" t="str">
        <f t="shared" si="93"/>
        <v>747551999</v>
      </c>
      <c r="Q977" t="s">
        <v>5540</v>
      </c>
      <c r="R977" t="s">
        <v>5551</v>
      </c>
      <c r="S977" t="s">
        <v>8629</v>
      </c>
      <c r="T977" t="s">
        <v>7812</v>
      </c>
      <c r="U977" t="s">
        <v>5552</v>
      </c>
      <c r="V977" t="s">
        <v>8630</v>
      </c>
      <c r="W977" t="str">
        <f t="shared" si="94"/>
        <v>Sanitet  |  Gruppe 74-75 Diverse armaturer  |  Bundventiler og afløbssæt</v>
      </c>
      <c r="X977" t="str">
        <f t="shared" si="95"/>
        <v>c3,74_75,NavLev3_176</v>
      </c>
      <c r="Y977">
        <v>976</v>
      </c>
    </row>
    <row r="978" spans="1:25" x14ac:dyDescent="0.2">
      <c r="A978">
        <v>3</v>
      </c>
      <c r="B978" t="s">
        <v>38</v>
      </c>
      <c r="C978" t="s">
        <v>7812</v>
      </c>
      <c r="D978">
        <v>0</v>
      </c>
      <c r="E978" t="s">
        <v>4191</v>
      </c>
      <c r="F978" t="s">
        <v>8488</v>
      </c>
      <c r="G978">
        <v>2</v>
      </c>
      <c r="H978" t="s">
        <v>8643</v>
      </c>
      <c r="I978" t="s">
        <v>8644</v>
      </c>
      <c r="J978">
        <v>0</v>
      </c>
      <c r="K978" s="73" t="s">
        <v>8647</v>
      </c>
      <c r="L978" t="s">
        <v>8648</v>
      </c>
      <c r="M978" t="str">
        <f t="shared" si="90"/>
        <v>747650</v>
      </c>
      <c r="N978" t="str">
        <f t="shared" si="91"/>
        <v>747700</v>
      </c>
      <c r="O978" s="76" t="str">
        <f t="shared" si="92"/>
        <v>747650000</v>
      </c>
      <c r="P978" s="76" t="str">
        <f t="shared" si="93"/>
        <v>747700999</v>
      </c>
      <c r="Q978" t="s">
        <v>5540</v>
      </c>
      <c r="R978" t="s">
        <v>5551</v>
      </c>
      <c r="S978" t="s">
        <v>8629</v>
      </c>
      <c r="T978" t="s">
        <v>7812</v>
      </c>
      <c r="U978" t="s">
        <v>5552</v>
      </c>
      <c r="V978" t="s">
        <v>8630</v>
      </c>
      <c r="W978" t="str">
        <f t="shared" si="94"/>
        <v>Sanitet  |  Gruppe 74-75 Diverse armaturer  |  Bundventiler og afløbssæt</v>
      </c>
      <c r="X978" t="str">
        <f t="shared" si="95"/>
        <v>c3,74_75,NavLev3_176</v>
      </c>
      <c r="Y978">
        <v>977</v>
      </c>
    </row>
    <row r="979" spans="1:25" x14ac:dyDescent="0.2">
      <c r="A979">
        <v>3</v>
      </c>
      <c r="B979" t="s">
        <v>38</v>
      </c>
      <c r="C979" t="s">
        <v>7812</v>
      </c>
      <c r="D979">
        <v>0</v>
      </c>
      <c r="E979" t="s">
        <v>4191</v>
      </c>
      <c r="F979" t="s">
        <v>8488</v>
      </c>
      <c r="G979">
        <v>2</v>
      </c>
      <c r="H979" t="s">
        <v>8643</v>
      </c>
      <c r="I979" t="s">
        <v>8644</v>
      </c>
      <c r="J979">
        <v>0</v>
      </c>
      <c r="K979" s="73" t="s">
        <v>8649</v>
      </c>
      <c r="L979" t="s">
        <v>8650</v>
      </c>
      <c r="M979" t="str">
        <f t="shared" si="90"/>
        <v>747800</v>
      </c>
      <c r="N979" t="str">
        <f t="shared" si="91"/>
        <v>747887</v>
      </c>
      <c r="O979" s="76" t="str">
        <f t="shared" si="92"/>
        <v>747800000</v>
      </c>
      <c r="P979" s="76" t="str">
        <f t="shared" si="93"/>
        <v>747887999</v>
      </c>
      <c r="Q979" t="s">
        <v>5540</v>
      </c>
      <c r="R979" t="s">
        <v>5551</v>
      </c>
      <c r="S979" t="s">
        <v>8629</v>
      </c>
      <c r="T979" t="s">
        <v>7812</v>
      </c>
      <c r="U979" t="s">
        <v>5552</v>
      </c>
      <c r="V979" t="s">
        <v>8630</v>
      </c>
      <c r="W979" t="str">
        <f t="shared" si="94"/>
        <v>Sanitet  |  Gruppe 74-75 Diverse armaturer  |  Bundventiler og afløbssæt</v>
      </c>
      <c r="X979" t="str">
        <f t="shared" si="95"/>
        <v>c3,74_75,NavLev3_176</v>
      </c>
      <c r="Y979">
        <v>978</v>
      </c>
    </row>
    <row r="980" spans="1:25" x14ac:dyDescent="0.2">
      <c r="A980">
        <v>3</v>
      </c>
      <c r="B980" t="s">
        <v>38</v>
      </c>
      <c r="C980" t="s">
        <v>7812</v>
      </c>
      <c r="D980">
        <v>0</v>
      </c>
      <c r="E980" t="s">
        <v>4191</v>
      </c>
      <c r="F980" t="s">
        <v>8488</v>
      </c>
      <c r="G980">
        <v>2</v>
      </c>
      <c r="H980" t="s">
        <v>8643</v>
      </c>
      <c r="I980" t="s">
        <v>8644</v>
      </c>
      <c r="J980">
        <v>0</v>
      </c>
      <c r="K980" s="73" t="s">
        <v>8651</v>
      </c>
      <c r="L980" t="s">
        <v>8652</v>
      </c>
      <c r="M980" t="str">
        <f t="shared" si="90"/>
        <v>747900</v>
      </c>
      <c r="N980" t="str">
        <f t="shared" si="91"/>
        <v>747961</v>
      </c>
      <c r="O980" s="76" t="str">
        <f t="shared" si="92"/>
        <v>747900000</v>
      </c>
      <c r="P980" s="76" t="str">
        <f t="shared" si="93"/>
        <v>747961999</v>
      </c>
      <c r="Q980" t="s">
        <v>5540</v>
      </c>
      <c r="R980" t="s">
        <v>5551</v>
      </c>
      <c r="S980" t="s">
        <v>8629</v>
      </c>
      <c r="T980" t="s">
        <v>7812</v>
      </c>
      <c r="U980" t="s">
        <v>5552</v>
      </c>
      <c r="V980" t="s">
        <v>8630</v>
      </c>
      <c r="W980" t="str">
        <f t="shared" si="94"/>
        <v>Sanitet  |  Gruppe 74-75 Diverse armaturer  |  Bundventiler og afløbssæt</v>
      </c>
      <c r="X980" t="str">
        <f t="shared" si="95"/>
        <v>c3,74_75,NavLev3_176</v>
      </c>
      <c r="Y980">
        <v>979</v>
      </c>
    </row>
    <row r="981" spans="1:25" x14ac:dyDescent="0.2">
      <c r="A981">
        <v>3</v>
      </c>
      <c r="B981" t="s">
        <v>38</v>
      </c>
      <c r="C981" t="s">
        <v>7812</v>
      </c>
      <c r="D981">
        <v>0</v>
      </c>
      <c r="E981" t="s">
        <v>4212</v>
      </c>
      <c r="F981" t="s">
        <v>8653</v>
      </c>
      <c r="G981">
        <v>2</v>
      </c>
      <c r="H981" t="s">
        <v>8654</v>
      </c>
      <c r="I981" t="s">
        <v>8655</v>
      </c>
      <c r="J981">
        <v>0</v>
      </c>
      <c r="K981" s="73" t="s">
        <v>8656</v>
      </c>
      <c r="L981" t="s">
        <v>8657</v>
      </c>
      <c r="M981" t="str">
        <f t="shared" si="90"/>
        <v>750000</v>
      </c>
      <c r="N981" t="str">
        <f t="shared" si="91"/>
        <v>750099</v>
      </c>
      <c r="O981" s="76" t="str">
        <f t="shared" si="92"/>
        <v>750000000</v>
      </c>
      <c r="P981" s="76" t="str">
        <f t="shared" si="93"/>
        <v>750099999</v>
      </c>
      <c r="Q981" t="s">
        <v>5540</v>
      </c>
      <c r="R981" t="s">
        <v>5551</v>
      </c>
      <c r="S981" t="s">
        <v>8658</v>
      </c>
      <c r="T981" t="s">
        <v>7812</v>
      </c>
      <c r="U981" t="s">
        <v>5552</v>
      </c>
      <c r="V981" t="s">
        <v>8659</v>
      </c>
      <c r="W981" t="str">
        <f t="shared" si="94"/>
        <v>Sanitet  |  Gruppe 74-75 Diverse armaturer  |  Vandlåse og afløbsrør</v>
      </c>
      <c r="X981" t="str">
        <f t="shared" si="95"/>
        <v>c3,74_75,NavLev3_177</v>
      </c>
      <c r="Y981">
        <v>980</v>
      </c>
    </row>
    <row r="982" spans="1:25" x14ac:dyDescent="0.2">
      <c r="A982">
        <v>3</v>
      </c>
      <c r="B982" t="s">
        <v>38</v>
      </c>
      <c r="C982" t="s">
        <v>7812</v>
      </c>
      <c r="D982">
        <v>0</v>
      </c>
      <c r="E982" t="s">
        <v>4212</v>
      </c>
      <c r="F982" t="s">
        <v>8653</v>
      </c>
      <c r="G982">
        <v>2</v>
      </c>
      <c r="H982" t="s">
        <v>8660</v>
      </c>
      <c r="I982" t="s">
        <v>8661</v>
      </c>
      <c r="J982">
        <v>0</v>
      </c>
      <c r="K982" s="73" t="s">
        <v>8662</v>
      </c>
      <c r="L982" t="s">
        <v>8663</v>
      </c>
      <c r="M982" t="str">
        <f t="shared" si="90"/>
        <v>750100</v>
      </c>
      <c r="N982" t="str">
        <f t="shared" si="91"/>
        <v>750199</v>
      </c>
      <c r="O982" s="76" t="str">
        <f t="shared" si="92"/>
        <v>750100000</v>
      </c>
      <c r="P982" s="76" t="str">
        <f t="shared" si="93"/>
        <v>750199999</v>
      </c>
      <c r="Q982" t="s">
        <v>5540</v>
      </c>
      <c r="R982" t="s">
        <v>5551</v>
      </c>
      <c r="S982" t="s">
        <v>8658</v>
      </c>
      <c r="T982" t="s">
        <v>7812</v>
      </c>
      <c r="U982" t="s">
        <v>5552</v>
      </c>
      <c r="V982" t="s">
        <v>8659</v>
      </c>
      <c r="W982" t="str">
        <f t="shared" si="94"/>
        <v>Sanitet  |  Gruppe 74-75 Diverse armaturer  |  Vandlåse og afløbsrør</v>
      </c>
      <c r="X982" t="str">
        <f t="shared" si="95"/>
        <v>c3,74_75,NavLev3_177</v>
      </c>
      <c r="Y982">
        <v>981</v>
      </c>
    </row>
    <row r="983" spans="1:25" x14ac:dyDescent="0.2">
      <c r="A983">
        <v>3</v>
      </c>
      <c r="B983" t="s">
        <v>38</v>
      </c>
      <c r="C983" t="s">
        <v>7812</v>
      </c>
      <c r="D983">
        <v>0</v>
      </c>
      <c r="E983" t="s">
        <v>4212</v>
      </c>
      <c r="F983" t="s">
        <v>8653</v>
      </c>
      <c r="G983">
        <v>2</v>
      </c>
      <c r="H983" t="s">
        <v>8660</v>
      </c>
      <c r="I983" t="s">
        <v>8661</v>
      </c>
      <c r="J983">
        <v>0</v>
      </c>
      <c r="K983" s="73" t="s">
        <v>8664</v>
      </c>
      <c r="L983" t="s">
        <v>8665</v>
      </c>
      <c r="M983" t="str">
        <f t="shared" si="90"/>
        <v>750200</v>
      </c>
      <c r="N983" t="str">
        <f t="shared" si="91"/>
        <v>750299</v>
      </c>
      <c r="O983" s="76" t="str">
        <f t="shared" si="92"/>
        <v>750200000</v>
      </c>
      <c r="P983" s="76" t="str">
        <f t="shared" si="93"/>
        <v>750299999</v>
      </c>
      <c r="Q983" t="s">
        <v>5540</v>
      </c>
      <c r="R983" t="s">
        <v>5551</v>
      </c>
      <c r="S983" t="s">
        <v>8658</v>
      </c>
      <c r="T983" t="s">
        <v>7812</v>
      </c>
      <c r="U983" t="s">
        <v>5552</v>
      </c>
      <c r="V983" t="s">
        <v>8659</v>
      </c>
      <c r="W983" t="str">
        <f t="shared" si="94"/>
        <v>Sanitet  |  Gruppe 74-75 Diverse armaturer  |  Vandlåse og afløbsrør</v>
      </c>
      <c r="X983" t="str">
        <f t="shared" si="95"/>
        <v>c3,74_75,NavLev3_177</v>
      </c>
      <c r="Y983">
        <v>982</v>
      </c>
    </row>
    <row r="984" spans="1:25" x14ac:dyDescent="0.2">
      <c r="A984">
        <v>3</v>
      </c>
      <c r="B984" t="s">
        <v>38</v>
      </c>
      <c r="C984" t="s">
        <v>7812</v>
      </c>
      <c r="D984">
        <v>0</v>
      </c>
      <c r="E984" t="s">
        <v>4212</v>
      </c>
      <c r="F984" t="s">
        <v>8653</v>
      </c>
      <c r="G984">
        <v>2</v>
      </c>
      <c r="H984" t="s">
        <v>8660</v>
      </c>
      <c r="I984" t="s">
        <v>8661</v>
      </c>
      <c r="J984">
        <v>0</v>
      </c>
      <c r="K984" s="73" t="s">
        <v>8666</v>
      </c>
      <c r="L984" t="s">
        <v>8667</v>
      </c>
      <c r="M984" t="str">
        <f t="shared" si="90"/>
        <v>750300</v>
      </c>
      <c r="N984" t="str">
        <f t="shared" si="91"/>
        <v>750399</v>
      </c>
      <c r="O984" s="76" t="str">
        <f t="shared" si="92"/>
        <v>750300000</v>
      </c>
      <c r="P984" s="76" t="str">
        <f t="shared" si="93"/>
        <v>750399999</v>
      </c>
      <c r="Q984" t="s">
        <v>5540</v>
      </c>
      <c r="R984" t="s">
        <v>5551</v>
      </c>
      <c r="S984" t="s">
        <v>8658</v>
      </c>
      <c r="T984" t="s">
        <v>7812</v>
      </c>
      <c r="U984" t="s">
        <v>5552</v>
      </c>
      <c r="V984" t="s">
        <v>8659</v>
      </c>
      <c r="W984" t="str">
        <f t="shared" si="94"/>
        <v>Sanitet  |  Gruppe 74-75 Diverse armaturer  |  Vandlåse og afløbsrør</v>
      </c>
      <c r="X984" t="str">
        <f t="shared" si="95"/>
        <v>c3,74_75,NavLev3_177</v>
      </c>
      <c r="Y984">
        <v>983</v>
      </c>
    </row>
    <row r="985" spans="1:25" x14ac:dyDescent="0.2">
      <c r="A985">
        <v>3</v>
      </c>
      <c r="B985" t="s">
        <v>38</v>
      </c>
      <c r="C985" t="s">
        <v>7812</v>
      </c>
      <c r="D985">
        <v>0</v>
      </c>
      <c r="E985" t="s">
        <v>4212</v>
      </c>
      <c r="F985" t="s">
        <v>8653</v>
      </c>
      <c r="G985">
        <v>2</v>
      </c>
      <c r="H985" t="s">
        <v>8668</v>
      </c>
      <c r="I985" t="s">
        <v>8669</v>
      </c>
      <c r="J985">
        <v>0</v>
      </c>
      <c r="K985" s="73" t="s">
        <v>8670</v>
      </c>
      <c r="L985" t="s">
        <v>8671</v>
      </c>
      <c r="M985" t="str">
        <f t="shared" si="90"/>
        <v>750400</v>
      </c>
      <c r="N985" t="str">
        <f t="shared" si="91"/>
        <v>750499</v>
      </c>
      <c r="O985" s="76" t="str">
        <f t="shared" si="92"/>
        <v>750400000</v>
      </c>
      <c r="P985" s="76" t="str">
        <f t="shared" si="93"/>
        <v>750499999</v>
      </c>
      <c r="Q985" t="s">
        <v>5540</v>
      </c>
      <c r="R985" t="s">
        <v>5551</v>
      </c>
      <c r="S985" t="s">
        <v>8658</v>
      </c>
      <c r="T985" t="s">
        <v>7812</v>
      </c>
      <c r="U985" t="s">
        <v>5552</v>
      </c>
      <c r="V985" t="s">
        <v>8659</v>
      </c>
      <c r="W985" t="str">
        <f t="shared" si="94"/>
        <v>Sanitet  |  Gruppe 74-75 Diverse armaturer  |  Vandlåse og afløbsrør</v>
      </c>
      <c r="X985" t="str">
        <f t="shared" si="95"/>
        <v>c3,74_75,NavLev3_177</v>
      </c>
      <c r="Y985">
        <v>984</v>
      </c>
    </row>
    <row r="986" spans="1:25" x14ac:dyDescent="0.2">
      <c r="A986">
        <v>3</v>
      </c>
      <c r="B986" t="s">
        <v>38</v>
      </c>
      <c r="C986" t="s">
        <v>7812</v>
      </c>
      <c r="D986">
        <v>0</v>
      </c>
      <c r="E986" t="s">
        <v>4212</v>
      </c>
      <c r="F986" t="s">
        <v>8653</v>
      </c>
      <c r="G986">
        <v>2</v>
      </c>
      <c r="H986" t="s">
        <v>8672</v>
      </c>
      <c r="I986" t="s">
        <v>8673</v>
      </c>
      <c r="J986">
        <v>0</v>
      </c>
      <c r="K986" s="73" t="s">
        <v>8674</v>
      </c>
      <c r="L986" t="s">
        <v>8675</v>
      </c>
      <c r="M986" t="str">
        <f t="shared" si="90"/>
        <v>750500</v>
      </c>
      <c r="N986" t="str">
        <f t="shared" si="91"/>
        <v>750599</v>
      </c>
      <c r="O986" s="76" t="str">
        <f t="shared" si="92"/>
        <v>750500000</v>
      </c>
      <c r="P986" s="76" t="str">
        <f t="shared" si="93"/>
        <v>750599999</v>
      </c>
      <c r="Q986" t="s">
        <v>5540</v>
      </c>
      <c r="R986" t="s">
        <v>5551</v>
      </c>
      <c r="S986" t="s">
        <v>8658</v>
      </c>
      <c r="T986" t="s">
        <v>7812</v>
      </c>
      <c r="U986" t="s">
        <v>5552</v>
      </c>
      <c r="V986" t="s">
        <v>8659</v>
      </c>
      <c r="W986" t="str">
        <f t="shared" si="94"/>
        <v>Sanitet  |  Gruppe 74-75 Diverse armaturer  |  Vandlåse og afløbsrør</v>
      </c>
      <c r="X986" t="str">
        <f t="shared" si="95"/>
        <v>c3,74_75,NavLev3_177</v>
      </c>
      <c r="Y986">
        <v>985</v>
      </c>
    </row>
    <row r="987" spans="1:25" x14ac:dyDescent="0.2">
      <c r="A987">
        <v>3</v>
      </c>
      <c r="B987" t="s">
        <v>38</v>
      </c>
      <c r="C987" t="s">
        <v>7812</v>
      </c>
      <c r="D987">
        <v>0</v>
      </c>
      <c r="E987" t="s">
        <v>4212</v>
      </c>
      <c r="F987" t="s">
        <v>8653</v>
      </c>
      <c r="G987">
        <v>2</v>
      </c>
      <c r="H987" t="s">
        <v>8672</v>
      </c>
      <c r="I987" t="s">
        <v>8673</v>
      </c>
      <c r="J987">
        <v>0</v>
      </c>
      <c r="K987" s="73" t="s">
        <v>8676</v>
      </c>
      <c r="L987" t="s">
        <v>8677</v>
      </c>
      <c r="M987" t="str">
        <f t="shared" si="90"/>
        <v>750600</v>
      </c>
      <c r="N987" t="str">
        <f t="shared" si="91"/>
        <v>750799</v>
      </c>
      <c r="O987" s="76" t="str">
        <f t="shared" si="92"/>
        <v>750600000</v>
      </c>
      <c r="P987" s="76" t="str">
        <f t="shared" si="93"/>
        <v>750799999</v>
      </c>
      <c r="Q987" t="s">
        <v>5540</v>
      </c>
      <c r="R987" t="s">
        <v>5551</v>
      </c>
      <c r="S987" t="s">
        <v>8658</v>
      </c>
      <c r="T987" t="s">
        <v>7812</v>
      </c>
      <c r="U987" t="s">
        <v>5552</v>
      </c>
      <c r="V987" t="s">
        <v>8659</v>
      </c>
      <c r="W987" t="str">
        <f t="shared" si="94"/>
        <v>Sanitet  |  Gruppe 74-75 Diverse armaturer  |  Vandlåse og afløbsrør</v>
      </c>
      <c r="X987" t="str">
        <f t="shared" si="95"/>
        <v>c3,74_75,NavLev3_177</v>
      </c>
      <c r="Y987">
        <v>986</v>
      </c>
    </row>
    <row r="988" spans="1:25" x14ac:dyDescent="0.2">
      <c r="A988">
        <v>3</v>
      </c>
      <c r="B988" t="s">
        <v>38</v>
      </c>
      <c r="C988" t="s">
        <v>7812</v>
      </c>
      <c r="D988">
        <v>0</v>
      </c>
      <c r="E988" t="s">
        <v>4212</v>
      </c>
      <c r="F988" t="s">
        <v>8653</v>
      </c>
      <c r="G988">
        <v>2</v>
      </c>
      <c r="H988" t="s">
        <v>8672</v>
      </c>
      <c r="I988" t="s">
        <v>8673</v>
      </c>
      <c r="J988">
        <v>0</v>
      </c>
      <c r="K988" s="73" t="s">
        <v>8678</v>
      </c>
      <c r="L988" t="s">
        <v>8679</v>
      </c>
      <c r="M988" t="str">
        <f t="shared" si="90"/>
        <v>751090</v>
      </c>
      <c r="N988" t="str">
        <f t="shared" si="91"/>
        <v>752029</v>
      </c>
      <c r="O988" s="76" t="str">
        <f t="shared" si="92"/>
        <v>751090000</v>
      </c>
      <c r="P988" s="76" t="str">
        <f t="shared" si="93"/>
        <v>752029999</v>
      </c>
      <c r="Q988" t="s">
        <v>5540</v>
      </c>
      <c r="R988" t="s">
        <v>5551</v>
      </c>
      <c r="S988" t="s">
        <v>8658</v>
      </c>
      <c r="T988" t="s">
        <v>7812</v>
      </c>
      <c r="U988" t="s">
        <v>5552</v>
      </c>
      <c r="V988" t="s">
        <v>8659</v>
      </c>
      <c r="W988" t="str">
        <f t="shared" si="94"/>
        <v>Sanitet  |  Gruppe 74-75 Diverse armaturer  |  Vandlåse og afløbsrør</v>
      </c>
      <c r="X988" t="str">
        <f t="shared" si="95"/>
        <v>c3,74_75,NavLev3_177</v>
      </c>
      <c r="Y988">
        <v>987</v>
      </c>
    </row>
    <row r="989" spans="1:25" x14ac:dyDescent="0.2">
      <c r="A989">
        <v>3</v>
      </c>
      <c r="B989" t="s">
        <v>38</v>
      </c>
      <c r="C989" t="s">
        <v>7812</v>
      </c>
      <c r="D989">
        <v>0</v>
      </c>
      <c r="E989" t="s">
        <v>4234</v>
      </c>
      <c r="F989" t="s">
        <v>8680</v>
      </c>
      <c r="G989">
        <v>2</v>
      </c>
      <c r="H989" t="s">
        <v>8681</v>
      </c>
      <c r="I989" t="s">
        <v>8682</v>
      </c>
      <c r="J989">
        <v>0</v>
      </c>
      <c r="K989" s="73" t="s">
        <v>8683</v>
      </c>
      <c r="L989" t="s">
        <v>8684</v>
      </c>
      <c r="M989" t="str">
        <f t="shared" si="90"/>
        <v>760203</v>
      </c>
      <c r="N989" t="str">
        <f t="shared" si="91"/>
        <v>760373</v>
      </c>
      <c r="O989" s="76" t="str">
        <f t="shared" si="92"/>
        <v>760203000</v>
      </c>
      <c r="P989" s="76" t="str">
        <f t="shared" si="93"/>
        <v>760373999</v>
      </c>
      <c r="Q989" t="s">
        <v>5540</v>
      </c>
      <c r="R989" t="s">
        <v>5553</v>
      </c>
      <c r="S989" t="s">
        <v>8685</v>
      </c>
      <c r="T989" t="s">
        <v>7812</v>
      </c>
      <c r="U989" t="s">
        <v>5554</v>
      </c>
      <c r="V989" t="s">
        <v>8686</v>
      </c>
      <c r="W989" t="str">
        <f t="shared" si="94"/>
        <v>Sanitet  |  Gruppe 76 Laboratoriearmaturer  |  Blandingsbatterier</v>
      </c>
      <c r="X989" t="str">
        <f t="shared" si="95"/>
        <v>c3,76_,NavLev3_178</v>
      </c>
      <c r="Y989">
        <v>988</v>
      </c>
    </row>
    <row r="990" spans="1:25" x14ac:dyDescent="0.2">
      <c r="A990">
        <v>3</v>
      </c>
      <c r="B990" t="s">
        <v>38</v>
      </c>
      <c r="C990" t="s">
        <v>7812</v>
      </c>
      <c r="D990">
        <v>0</v>
      </c>
      <c r="E990" t="s">
        <v>4234</v>
      </c>
      <c r="F990" t="s">
        <v>8680</v>
      </c>
      <c r="G990">
        <v>0</v>
      </c>
      <c r="H990" t="s">
        <v>8687</v>
      </c>
      <c r="I990" t="s">
        <v>8688</v>
      </c>
      <c r="J990">
        <v>0</v>
      </c>
      <c r="K990" s="73" t="s">
        <v>8689</v>
      </c>
      <c r="L990" t="s">
        <v>8690</v>
      </c>
      <c r="M990" t="str">
        <f t="shared" si="90"/>
        <v>760600</v>
      </c>
      <c r="N990" t="str">
        <f t="shared" si="91"/>
        <v>760699</v>
      </c>
      <c r="O990" s="76" t="str">
        <f t="shared" si="92"/>
        <v>760600000</v>
      </c>
      <c r="P990" s="76" t="str">
        <f t="shared" si="93"/>
        <v>760699999</v>
      </c>
      <c r="Q990" t="s">
        <v>5540</v>
      </c>
      <c r="R990" t="s">
        <v>5553</v>
      </c>
      <c r="S990" t="s">
        <v>8691</v>
      </c>
      <c r="T990" t="s">
        <v>7812</v>
      </c>
      <c r="U990" t="s">
        <v>5554</v>
      </c>
      <c r="V990" t="s">
        <v>8692</v>
      </c>
      <c r="W990" t="str">
        <f t="shared" si="94"/>
        <v>Sanitet  |  Gruppe 76 Laboratoriearmaturer  |  Aftapventiler</v>
      </c>
      <c r="X990" t="str">
        <f t="shared" si="95"/>
        <v>c3,76_,NavLev3_179</v>
      </c>
      <c r="Y990">
        <v>989</v>
      </c>
    </row>
    <row r="991" spans="1:25" x14ac:dyDescent="0.2">
      <c r="A991">
        <v>3</v>
      </c>
      <c r="B991" t="s">
        <v>38</v>
      </c>
      <c r="C991" t="s">
        <v>7812</v>
      </c>
      <c r="D991">
        <v>0</v>
      </c>
      <c r="E991" t="s">
        <v>4234</v>
      </c>
      <c r="F991" t="s">
        <v>8680</v>
      </c>
      <c r="G991">
        <v>2</v>
      </c>
      <c r="H991" t="s">
        <v>8693</v>
      </c>
      <c r="I991" t="s">
        <v>8694</v>
      </c>
      <c r="J991">
        <v>0</v>
      </c>
      <c r="K991" s="73" t="s">
        <v>8695</v>
      </c>
      <c r="L991" t="s">
        <v>8696</v>
      </c>
      <c r="M991" t="str">
        <f t="shared" si="90"/>
        <v>762023</v>
      </c>
      <c r="N991" t="str">
        <f t="shared" si="91"/>
        <v>762098</v>
      </c>
      <c r="O991" s="76" t="str">
        <f t="shared" si="92"/>
        <v>762023000</v>
      </c>
      <c r="P991" s="76" t="str">
        <f t="shared" si="93"/>
        <v>762098999</v>
      </c>
      <c r="Q991" t="s">
        <v>5540</v>
      </c>
      <c r="R991" t="s">
        <v>5553</v>
      </c>
      <c r="S991" t="s">
        <v>8691</v>
      </c>
      <c r="T991" t="s">
        <v>7812</v>
      </c>
      <c r="U991" t="s">
        <v>5554</v>
      </c>
      <c r="V991" t="s">
        <v>8692</v>
      </c>
      <c r="W991" t="str">
        <f t="shared" si="94"/>
        <v>Sanitet  |  Gruppe 76 Laboratoriearmaturer  |  Aftapventiler</v>
      </c>
      <c r="X991" t="str">
        <f t="shared" si="95"/>
        <v>c3,76_,NavLev3_179</v>
      </c>
      <c r="Y991">
        <v>990</v>
      </c>
    </row>
    <row r="992" spans="1:25" x14ac:dyDescent="0.2">
      <c r="A992">
        <v>3</v>
      </c>
      <c r="B992" t="s">
        <v>38</v>
      </c>
      <c r="C992" t="s">
        <v>7812</v>
      </c>
      <c r="D992">
        <v>0</v>
      </c>
      <c r="E992" t="s">
        <v>4234</v>
      </c>
      <c r="F992" t="s">
        <v>8680</v>
      </c>
      <c r="G992">
        <v>2</v>
      </c>
      <c r="H992" t="s">
        <v>8693</v>
      </c>
      <c r="I992" t="s">
        <v>8694</v>
      </c>
      <c r="J992">
        <v>0</v>
      </c>
      <c r="K992" s="73" t="s">
        <v>8987</v>
      </c>
      <c r="L992" t="s">
        <v>8988</v>
      </c>
      <c r="M992" t="str">
        <f t="shared" si="90"/>
        <v>762100</v>
      </c>
      <c r="N992" t="str">
        <f t="shared" si="91"/>
        <v>762187</v>
      </c>
      <c r="O992" s="76" t="str">
        <f t="shared" si="92"/>
        <v>762100000</v>
      </c>
      <c r="P992" s="76" t="str">
        <f t="shared" si="93"/>
        <v>762187999</v>
      </c>
      <c r="Q992" t="s">
        <v>5540</v>
      </c>
      <c r="R992" t="s">
        <v>5553</v>
      </c>
      <c r="S992" t="s">
        <v>8691</v>
      </c>
      <c r="T992" t="s">
        <v>7812</v>
      </c>
      <c r="U992" t="s">
        <v>5554</v>
      </c>
      <c r="V992" t="s">
        <v>8692</v>
      </c>
      <c r="W992" t="str">
        <f t="shared" si="94"/>
        <v>Sanitet  |  Gruppe 76 Laboratoriearmaturer  |  Aftapventiler</v>
      </c>
      <c r="X992" t="str">
        <f t="shared" si="95"/>
        <v>c3,76_,NavLev3_179</v>
      </c>
      <c r="Y992">
        <v>991</v>
      </c>
    </row>
    <row r="993" spans="1:25" x14ac:dyDescent="0.2">
      <c r="A993">
        <v>3</v>
      </c>
      <c r="B993" t="s">
        <v>38</v>
      </c>
      <c r="C993" t="s">
        <v>7812</v>
      </c>
      <c r="D993">
        <v>0</v>
      </c>
      <c r="E993" t="s">
        <v>4234</v>
      </c>
      <c r="F993" t="s">
        <v>8680</v>
      </c>
      <c r="G993">
        <v>2</v>
      </c>
      <c r="H993" t="s">
        <v>8693</v>
      </c>
      <c r="I993" t="s">
        <v>8694</v>
      </c>
      <c r="J993">
        <v>0</v>
      </c>
      <c r="K993" s="73" t="s">
        <v>8697</v>
      </c>
      <c r="L993" t="s">
        <v>8698</v>
      </c>
      <c r="M993" t="str">
        <f t="shared" si="90"/>
        <v>762253</v>
      </c>
      <c r="N993" t="str">
        <f t="shared" si="91"/>
        <v>762293</v>
      </c>
      <c r="O993" s="76" t="str">
        <f t="shared" si="92"/>
        <v>762253000</v>
      </c>
      <c r="P993" s="76" t="str">
        <f t="shared" si="93"/>
        <v>762293999</v>
      </c>
      <c r="Q993" t="s">
        <v>5540</v>
      </c>
      <c r="R993" t="s">
        <v>5553</v>
      </c>
      <c r="S993" t="s">
        <v>8691</v>
      </c>
      <c r="T993" t="s">
        <v>7812</v>
      </c>
      <c r="U993" t="s">
        <v>5554</v>
      </c>
      <c r="V993" t="s">
        <v>8692</v>
      </c>
      <c r="W993" t="str">
        <f t="shared" si="94"/>
        <v>Sanitet  |  Gruppe 76 Laboratoriearmaturer  |  Aftapventiler</v>
      </c>
      <c r="X993" t="str">
        <f t="shared" si="95"/>
        <v>c3,76_,NavLev3_179</v>
      </c>
      <c r="Y993">
        <v>992</v>
      </c>
    </row>
    <row r="994" spans="1:25" x14ac:dyDescent="0.2">
      <c r="A994">
        <v>3</v>
      </c>
      <c r="B994" t="s">
        <v>38</v>
      </c>
      <c r="C994" t="s">
        <v>7812</v>
      </c>
      <c r="D994">
        <v>0</v>
      </c>
      <c r="E994" t="s">
        <v>4234</v>
      </c>
      <c r="F994" t="s">
        <v>8680</v>
      </c>
      <c r="G994">
        <v>2</v>
      </c>
      <c r="H994" t="s">
        <v>8693</v>
      </c>
      <c r="I994" t="s">
        <v>8694</v>
      </c>
      <c r="J994">
        <v>0</v>
      </c>
      <c r="K994" s="73" t="s">
        <v>8699</v>
      </c>
      <c r="L994" t="s">
        <v>8700</v>
      </c>
      <c r="M994" t="str">
        <f t="shared" si="90"/>
        <v>762335</v>
      </c>
      <c r="N994" t="str">
        <f t="shared" si="91"/>
        <v>762395</v>
      </c>
      <c r="O994" s="76" t="str">
        <f t="shared" si="92"/>
        <v>762335000</v>
      </c>
      <c r="P994" s="76" t="str">
        <f t="shared" si="93"/>
        <v>762395999</v>
      </c>
      <c r="Q994" t="s">
        <v>5540</v>
      </c>
      <c r="R994" t="s">
        <v>5553</v>
      </c>
      <c r="S994" t="s">
        <v>8691</v>
      </c>
      <c r="T994" t="s">
        <v>7812</v>
      </c>
      <c r="U994" t="s">
        <v>5554</v>
      </c>
      <c r="V994" t="s">
        <v>8692</v>
      </c>
      <c r="W994" t="str">
        <f t="shared" si="94"/>
        <v>Sanitet  |  Gruppe 76 Laboratoriearmaturer  |  Aftapventiler</v>
      </c>
      <c r="X994" t="str">
        <f t="shared" si="95"/>
        <v>c3,76_,NavLev3_179</v>
      </c>
      <c r="Y994">
        <v>993</v>
      </c>
    </row>
    <row r="995" spans="1:25" x14ac:dyDescent="0.2">
      <c r="A995">
        <v>3</v>
      </c>
      <c r="B995" t="s">
        <v>38</v>
      </c>
      <c r="C995" t="s">
        <v>7812</v>
      </c>
      <c r="D995">
        <v>0</v>
      </c>
      <c r="E995" t="s">
        <v>4234</v>
      </c>
      <c r="F995" t="s">
        <v>8680</v>
      </c>
      <c r="G995">
        <v>2</v>
      </c>
      <c r="H995" t="s">
        <v>8693</v>
      </c>
      <c r="I995" t="s">
        <v>8694</v>
      </c>
      <c r="J995">
        <v>0</v>
      </c>
      <c r="K995" s="73" t="s">
        <v>8701</v>
      </c>
      <c r="L995" t="s">
        <v>8702</v>
      </c>
      <c r="M995" t="str">
        <f t="shared" si="90"/>
        <v>762415</v>
      </c>
      <c r="N995" t="str">
        <f t="shared" si="91"/>
        <v>762416</v>
      </c>
      <c r="O995" s="76" t="str">
        <f t="shared" si="92"/>
        <v>762415000</v>
      </c>
      <c r="P995" s="76" t="str">
        <f t="shared" si="93"/>
        <v>762416999</v>
      </c>
      <c r="Q995" t="s">
        <v>5540</v>
      </c>
      <c r="R995" t="s">
        <v>5553</v>
      </c>
      <c r="S995" t="s">
        <v>8691</v>
      </c>
      <c r="T995" t="s">
        <v>7812</v>
      </c>
      <c r="U995" t="s">
        <v>5554</v>
      </c>
      <c r="V995" t="s">
        <v>8692</v>
      </c>
      <c r="W995" t="str">
        <f t="shared" si="94"/>
        <v>Sanitet  |  Gruppe 76 Laboratoriearmaturer  |  Aftapventiler</v>
      </c>
      <c r="X995" t="str">
        <f t="shared" si="95"/>
        <v>c3,76_,NavLev3_179</v>
      </c>
      <c r="Y995">
        <v>994</v>
      </c>
    </row>
    <row r="996" spans="1:25" x14ac:dyDescent="0.2">
      <c r="A996">
        <v>3</v>
      </c>
      <c r="B996" t="s">
        <v>38</v>
      </c>
      <c r="C996" t="s">
        <v>7812</v>
      </c>
      <c r="D996">
        <v>0</v>
      </c>
      <c r="E996" t="s">
        <v>4234</v>
      </c>
      <c r="F996" t="s">
        <v>8680</v>
      </c>
      <c r="G996">
        <v>2</v>
      </c>
      <c r="H996" t="s">
        <v>8693</v>
      </c>
      <c r="I996" t="s">
        <v>8694</v>
      </c>
      <c r="J996">
        <v>0</v>
      </c>
      <c r="K996" s="73" t="s">
        <v>8703</v>
      </c>
      <c r="L996" t="s">
        <v>8704</v>
      </c>
      <c r="M996" t="str">
        <f t="shared" si="90"/>
        <v>762613</v>
      </c>
      <c r="N996" s="74" t="str">
        <f t="shared" si="91"/>
        <v>762613</v>
      </c>
      <c r="O996" s="76" t="str">
        <f t="shared" si="92"/>
        <v>762613000</v>
      </c>
      <c r="P996" s="76" t="str">
        <f t="shared" si="93"/>
        <v>762613999</v>
      </c>
      <c r="Q996" t="s">
        <v>5540</v>
      </c>
      <c r="R996" t="s">
        <v>5553</v>
      </c>
      <c r="S996" t="s">
        <v>8691</v>
      </c>
      <c r="T996" t="s">
        <v>7812</v>
      </c>
      <c r="U996" t="s">
        <v>5554</v>
      </c>
      <c r="V996" t="s">
        <v>8692</v>
      </c>
      <c r="W996" t="str">
        <f t="shared" si="94"/>
        <v>Sanitet  |  Gruppe 76 Laboratoriearmaturer  |  Aftapventiler</v>
      </c>
      <c r="X996" t="str">
        <f t="shared" si="95"/>
        <v>c3,76_,NavLev3_179</v>
      </c>
      <c r="Y996">
        <v>995</v>
      </c>
    </row>
    <row r="997" spans="1:25" x14ac:dyDescent="0.2">
      <c r="A997">
        <v>3</v>
      </c>
      <c r="B997" t="s">
        <v>38</v>
      </c>
      <c r="C997" t="s">
        <v>7812</v>
      </c>
      <c r="D997">
        <v>0</v>
      </c>
      <c r="E997" t="s">
        <v>4234</v>
      </c>
      <c r="F997" t="s">
        <v>8680</v>
      </c>
      <c r="G997">
        <v>2</v>
      </c>
      <c r="H997" t="s">
        <v>8705</v>
      </c>
      <c r="I997" t="s">
        <v>8706</v>
      </c>
      <c r="J997">
        <v>0</v>
      </c>
      <c r="K997" s="73" t="s">
        <v>8707</v>
      </c>
      <c r="L997" t="s">
        <v>8708</v>
      </c>
      <c r="M997" t="str">
        <f t="shared" si="90"/>
        <v>764003</v>
      </c>
      <c r="N997" t="str">
        <f t="shared" si="91"/>
        <v>764075</v>
      </c>
      <c r="O997" s="76" t="str">
        <f t="shared" si="92"/>
        <v>764003000</v>
      </c>
      <c r="P997" s="76" t="str">
        <f t="shared" si="93"/>
        <v>764075999</v>
      </c>
      <c r="Q997" t="s">
        <v>5540</v>
      </c>
      <c r="R997" t="s">
        <v>5553</v>
      </c>
      <c r="S997" t="s">
        <v>8691</v>
      </c>
      <c r="T997" t="s">
        <v>7812</v>
      </c>
      <c r="U997" t="s">
        <v>5554</v>
      </c>
      <c r="V997" t="s">
        <v>8692</v>
      </c>
      <c r="W997" t="str">
        <f t="shared" si="94"/>
        <v>Sanitet  |  Gruppe 76 Laboratoriearmaturer  |  Aftapventiler</v>
      </c>
      <c r="X997" t="str">
        <f t="shared" si="95"/>
        <v>c3,76_,NavLev3_179</v>
      </c>
      <c r="Y997">
        <v>996</v>
      </c>
    </row>
    <row r="998" spans="1:25" x14ac:dyDescent="0.2">
      <c r="A998">
        <v>3</v>
      </c>
      <c r="B998" t="s">
        <v>38</v>
      </c>
      <c r="C998" t="s">
        <v>7812</v>
      </c>
      <c r="D998">
        <v>0</v>
      </c>
      <c r="E998" t="s">
        <v>4234</v>
      </c>
      <c r="F998" t="s">
        <v>8680</v>
      </c>
      <c r="G998">
        <v>2</v>
      </c>
      <c r="H998" t="s">
        <v>8709</v>
      </c>
      <c r="I998" t="s">
        <v>8710</v>
      </c>
      <c r="J998">
        <v>0</v>
      </c>
      <c r="K998" s="73" t="s">
        <v>8711</v>
      </c>
      <c r="L998" t="s">
        <v>8712</v>
      </c>
      <c r="M998" t="str">
        <f t="shared" si="90"/>
        <v>764123</v>
      </c>
      <c r="N998" t="str">
        <f t="shared" si="91"/>
        <v>764282</v>
      </c>
      <c r="O998" s="76" t="str">
        <f t="shared" si="92"/>
        <v>764123000</v>
      </c>
      <c r="P998" s="76" t="str">
        <f t="shared" si="93"/>
        <v>764282999</v>
      </c>
      <c r="Q998" t="s">
        <v>5540</v>
      </c>
      <c r="R998" t="s">
        <v>5553</v>
      </c>
      <c r="S998" t="s">
        <v>8713</v>
      </c>
      <c r="T998" t="s">
        <v>7812</v>
      </c>
      <c r="U998" t="s">
        <v>5554</v>
      </c>
      <c r="V998" t="s">
        <v>8714</v>
      </c>
      <c r="W998" t="str">
        <f t="shared" si="94"/>
        <v>Sanitet  |  Gruppe 76 Laboratoriearmaturer  |  Sargventiler</v>
      </c>
      <c r="X998" t="str">
        <f t="shared" si="95"/>
        <v>c3,76_,NavLev3_180</v>
      </c>
      <c r="Y998">
        <v>997</v>
      </c>
    </row>
    <row r="999" spans="1:25" x14ac:dyDescent="0.2">
      <c r="A999">
        <v>3</v>
      </c>
      <c r="B999" t="s">
        <v>38</v>
      </c>
      <c r="C999" t="s">
        <v>7812</v>
      </c>
      <c r="D999">
        <v>0</v>
      </c>
      <c r="E999" t="s">
        <v>4234</v>
      </c>
      <c r="F999" t="s">
        <v>8680</v>
      </c>
      <c r="G999">
        <v>2</v>
      </c>
      <c r="H999" t="s">
        <v>8709</v>
      </c>
      <c r="I999" t="s">
        <v>8710</v>
      </c>
      <c r="J999">
        <v>0</v>
      </c>
      <c r="K999" s="73" t="s">
        <v>8715</v>
      </c>
      <c r="L999" t="s">
        <v>8716</v>
      </c>
      <c r="M999" t="str">
        <f t="shared" si="90"/>
        <v>765020</v>
      </c>
      <c r="N999" t="str">
        <f t="shared" si="91"/>
        <v>765178</v>
      </c>
      <c r="O999" s="76" t="str">
        <f t="shared" si="92"/>
        <v>765020000</v>
      </c>
      <c r="P999" s="76" t="str">
        <f t="shared" si="93"/>
        <v>765178999</v>
      </c>
      <c r="Q999" t="s">
        <v>5540</v>
      </c>
      <c r="R999" t="s">
        <v>5553</v>
      </c>
      <c r="S999" t="s">
        <v>8713</v>
      </c>
      <c r="T999" t="s">
        <v>7812</v>
      </c>
      <c r="U999" t="s">
        <v>5554</v>
      </c>
      <c r="V999" t="s">
        <v>8714</v>
      </c>
      <c r="W999" t="str">
        <f t="shared" si="94"/>
        <v>Sanitet  |  Gruppe 76 Laboratoriearmaturer  |  Sargventiler</v>
      </c>
      <c r="X999" t="str">
        <f t="shared" si="95"/>
        <v>c3,76_,NavLev3_180</v>
      </c>
      <c r="Y999">
        <v>998</v>
      </c>
    </row>
    <row r="1000" spans="1:25" x14ac:dyDescent="0.2">
      <c r="A1000">
        <v>3</v>
      </c>
      <c r="B1000" t="s">
        <v>38</v>
      </c>
      <c r="C1000" t="s">
        <v>7812</v>
      </c>
      <c r="D1000">
        <v>0</v>
      </c>
      <c r="E1000" t="s">
        <v>4234</v>
      </c>
      <c r="F1000" t="s">
        <v>8680</v>
      </c>
      <c r="G1000">
        <v>0</v>
      </c>
      <c r="H1000" t="s">
        <v>8717</v>
      </c>
      <c r="I1000" t="s">
        <v>8718</v>
      </c>
      <c r="J1000">
        <v>0</v>
      </c>
      <c r="K1000" s="73" t="s">
        <v>8719</v>
      </c>
      <c r="L1000" t="s">
        <v>8720</v>
      </c>
      <c r="M1000" t="str">
        <f t="shared" si="90"/>
        <v>765200</v>
      </c>
      <c r="N1000" t="str">
        <f t="shared" si="91"/>
        <v>765299</v>
      </c>
      <c r="O1000" s="76" t="str">
        <f t="shared" si="92"/>
        <v>765200000</v>
      </c>
      <c r="P1000" s="76" t="str">
        <f t="shared" si="93"/>
        <v>765299999</v>
      </c>
      <c r="Q1000" t="s">
        <v>5540</v>
      </c>
      <c r="R1000" t="s">
        <v>5553</v>
      </c>
      <c r="S1000" t="s">
        <v>8721</v>
      </c>
      <c r="T1000" t="s">
        <v>7812</v>
      </c>
      <c r="U1000" t="s">
        <v>5554</v>
      </c>
      <c r="V1000" t="s">
        <v>8722</v>
      </c>
      <c r="W1000" t="str">
        <f t="shared" si="94"/>
        <v>Sanitet  |  Gruppe 76 Laboratoriearmaturer  |  Ventiler for trykluft/vakuum/damp</v>
      </c>
      <c r="X1000" t="str">
        <f t="shared" si="95"/>
        <v>c3,76_,NavLev3_181</v>
      </c>
      <c r="Y1000">
        <v>999</v>
      </c>
    </row>
    <row r="1001" spans="1:25" x14ac:dyDescent="0.2">
      <c r="A1001">
        <v>3</v>
      </c>
      <c r="B1001" t="s">
        <v>38</v>
      </c>
      <c r="C1001" t="s">
        <v>7812</v>
      </c>
      <c r="D1001">
        <v>0</v>
      </c>
      <c r="E1001" t="s">
        <v>4234</v>
      </c>
      <c r="F1001" t="s">
        <v>8680</v>
      </c>
      <c r="G1001">
        <v>2</v>
      </c>
      <c r="H1001" t="s">
        <v>8723</v>
      </c>
      <c r="I1001" t="s">
        <v>8724</v>
      </c>
      <c r="J1001">
        <v>0</v>
      </c>
      <c r="K1001" s="73" t="s">
        <v>8725</v>
      </c>
      <c r="L1001" t="s">
        <v>8726</v>
      </c>
      <c r="M1001" t="str">
        <f t="shared" si="90"/>
        <v>765500</v>
      </c>
      <c r="N1001" t="str">
        <f t="shared" si="91"/>
        <v>765599</v>
      </c>
      <c r="O1001" s="76" t="str">
        <f t="shared" si="92"/>
        <v>765500000</v>
      </c>
      <c r="P1001" s="76" t="str">
        <f t="shared" si="93"/>
        <v>765599999</v>
      </c>
      <c r="Q1001" t="s">
        <v>5540</v>
      </c>
      <c r="R1001" t="s">
        <v>5553</v>
      </c>
      <c r="S1001" t="s">
        <v>8727</v>
      </c>
      <c r="T1001" t="s">
        <v>7812</v>
      </c>
      <c r="U1001" t="s">
        <v>5554</v>
      </c>
      <c r="V1001" t="s">
        <v>8728</v>
      </c>
      <c r="W1001" t="str">
        <f t="shared" si="94"/>
        <v>Sanitet  |  Gruppe 76 Laboratoriearmaturer  |  Tilbehør til laboratoriearmaturer</v>
      </c>
      <c r="X1001" t="str">
        <f t="shared" si="95"/>
        <v>c3,76_,NavLev3_182</v>
      </c>
      <c r="Y1001">
        <v>1000</v>
      </c>
    </row>
    <row r="1002" spans="1:25" x14ac:dyDescent="0.2">
      <c r="A1002">
        <v>3</v>
      </c>
      <c r="B1002" t="s">
        <v>38</v>
      </c>
      <c r="C1002" t="s">
        <v>7812</v>
      </c>
      <c r="D1002">
        <v>0</v>
      </c>
      <c r="E1002" t="s">
        <v>4234</v>
      </c>
      <c r="F1002" t="s">
        <v>8680</v>
      </c>
      <c r="G1002">
        <v>2</v>
      </c>
      <c r="H1002" t="s">
        <v>8729</v>
      </c>
      <c r="I1002" t="s">
        <v>8730</v>
      </c>
      <c r="J1002">
        <v>0</v>
      </c>
      <c r="K1002" s="73" t="s">
        <v>8731</v>
      </c>
      <c r="L1002" t="s">
        <v>8732</v>
      </c>
      <c r="M1002" t="str">
        <f t="shared" si="90"/>
        <v>765800</v>
      </c>
      <c r="N1002" t="str">
        <f t="shared" si="91"/>
        <v>766455</v>
      </c>
      <c r="O1002" s="76" t="str">
        <f t="shared" si="92"/>
        <v>765800000</v>
      </c>
      <c r="P1002" s="76" t="str">
        <f t="shared" si="93"/>
        <v>766455999</v>
      </c>
      <c r="Q1002" t="s">
        <v>5540</v>
      </c>
      <c r="R1002" t="s">
        <v>5553</v>
      </c>
      <c r="S1002" t="s">
        <v>8733</v>
      </c>
      <c r="T1002" t="s">
        <v>7812</v>
      </c>
      <c r="U1002" t="s">
        <v>5554</v>
      </c>
      <c r="V1002" t="s">
        <v>8734</v>
      </c>
      <c r="W1002" t="str">
        <f t="shared" si="94"/>
        <v>Sanitet  |  Gruppe 76 Laboratoriearmaturer  |  Øjenskyllere og nødbrusere</v>
      </c>
      <c r="X1002" t="str">
        <f t="shared" si="95"/>
        <v>c3,76_,NavLev3_183</v>
      </c>
      <c r="Y1002">
        <v>1001</v>
      </c>
    </row>
    <row r="1003" spans="1:25" x14ac:dyDescent="0.2">
      <c r="A1003">
        <v>3</v>
      </c>
      <c r="B1003" t="s">
        <v>38</v>
      </c>
      <c r="C1003" t="s">
        <v>7812</v>
      </c>
      <c r="D1003">
        <v>0</v>
      </c>
      <c r="E1003" t="s">
        <v>4234</v>
      </c>
      <c r="F1003" t="s">
        <v>8680</v>
      </c>
      <c r="G1003">
        <v>2</v>
      </c>
      <c r="H1003" t="s">
        <v>8735</v>
      </c>
      <c r="I1003" t="s">
        <v>8736</v>
      </c>
      <c r="J1003">
        <v>0</v>
      </c>
      <c r="K1003" s="73" t="s">
        <v>8737</v>
      </c>
      <c r="L1003" t="s">
        <v>8738</v>
      </c>
      <c r="M1003" t="str">
        <f t="shared" si="90"/>
        <v>766931</v>
      </c>
      <c r="N1003" t="str">
        <f t="shared" si="91"/>
        <v>767299</v>
      </c>
      <c r="O1003" s="76" t="str">
        <f t="shared" si="92"/>
        <v>766931000</v>
      </c>
      <c r="P1003" s="76" t="str">
        <f t="shared" si="93"/>
        <v>767299999</v>
      </c>
      <c r="Q1003" t="s">
        <v>5540</v>
      </c>
      <c r="R1003" t="s">
        <v>5553</v>
      </c>
      <c r="S1003" t="s">
        <v>8739</v>
      </c>
      <c r="T1003" t="s">
        <v>7812</v>
      </c>
      <c r="U1003" t="s">
        <v>5554</v>
      </c>
      <c r="V1003" t="s">
        <v>8740</v>
      </c>
      <c r="W1003" t="str">
        <f t="shared" si="94"/>
        <v>Sanitet  |  Gruppe 76 Laboratoriearmaturer  |  Gasarmaturer</v>
      </c>
      <c r="X1003" t="str">
        <f t="shared" si="95"/>
        <v>c3,76_,NavLev3_184</v>
      </c>
      <c r="Y1003">
        <v>1002</v>
      </c>
    </row>
    <row r="1004" spans="1:25" x14ac:dyDescent="0.2">
      <c r="A1004">
        <v>3</v>
      </c>
      <c r="B1004" t="s">
        <v>38</v>
      </c>
      <c r="C1004" t="s">
        <v>7812</v>
      </c>
      <c r="D1004">
        <v>0</v>
      </c>
      <c r="E1004" t="s">
        <v>4234</v>
      </c>
      <c r="F1004" t="s">
        <v>8680</v>
      </c>
      <c r="G1004">
        <v>2</v>
      </c>
      <c r="H1004" t="s">
        <v>8735</v>
      </c>
      <c r="I1004" t="s">
        <v>8736</v>
      </c>
      <c r="J1004">
        <v>0</v>
      </c>
      <c r="K1004" s="73" t="s">
        <v>8741</v>
      </c>
      <c r="L1004" t="s">
        <v>8742</v>
      </c>
      <c r="M1004" t="str">
        <f t="shared" si="90"/>
        <v>767403</v>
      </c>
      <c r="N1004" t="str">
        <f t="shared" si="91"/>
        <v>767471</v>
      </c>
      <c r="O1004" s="76" t="str">
        <f t="shared" si="92"/>
        <v>767403000</v>
      </c>
      <c r="P1004" s="76" t="str">
        <f t="shared" si="93"/>
        <v>767471999</v>
      </c>
      <c r="Q1004" t="s">
        <v>5540</v>
      </c>
      <c r="R1004" t="s">
        <v>5553</v>
      </c>
      <c r="S1004" t="s">
        <v>8713</v>
      </c>
      <c r="T1004" t="s">
        <v>7812</v>
      </c>
      <c r="U1004" t="s">
        <v>5554</v>
      </c>
      <c r="V1004" t="s">
        <v>8714</v>
      </c>
      <c r="W1004" t="str">
        <f t="shared" si="94"/>
        <v>Sanitet  |  Gruppe 76 Laboratoriearmaturer  |  Sargventiler</v>
      </c>
      <c r="X1004" t="str">
        <f t="shared" si="95"/>
        <v>c3,76_,NavLev3_180</v>
      </c>
      <c r="Y1004">
        <v>1003</v>
      </c>
    </row>
    <row r="1005" spans="1:25" x14ac:dyDescent="0.2">
      <c r="A1005">
        <v>3</v>
      </c>
      <c r="B1005" t="s">
        <v>38</v>
      </c>
      <c r="C1005" t="s">
        <v>7812</v>
      </c>
      <c r="D1005">
        <v>0</v>
      </c>
      <c r="E1005" t="s">
        <v>4234</v>
      </c>
      <c r="F1005" t="s">
        <v>8680</v>
      </c>
      <c r="G1005">
        <v>2</v>
      </c>
      <c r="H1005" t="s">
        <v>8743</v>
      </c>
      <c r="I1005" t="s">
        <v>8744</v>
      </c>
      <c r="J1005">
        <v>0</v>
      </c>
      <c r="K1005" s="73" t="s">
        <v>8745</v>
      </c>
      <c r="L1005" t="s">
        <v>8746</v>
      </c>
      <c r="M1005" t="str">
        <f t="shared" si="90"/>
        <v>767603</v>
      </c>
      <c r="N1005" t="str">
        <f t="shared" si="91"/>
        <v>767781</v>
      </c>
      <c r="O1005" s="76" t="str">
        <f t="shared" si="92"/>
        <v>767603000</v>
      </c>
      <c r="P1005" s="76" t="str">
        <f t="shared" si="93"/>
        <v>767781999</v>
      </c>
      <c r="Q1005" t="s">
        <v>5540</v>
      </c>
      <c r="R1005" t="s">
        <v>5553</v>
      </c>
      <c r="S1005" t="s">
        <v>8721</v>
      </c>
      <c r="T1005" t="s">
        <v>7812</v>
      </c>
      <c r="U1005" t="s">
        <v>5554</v>
      </c>
      <c r="V1005" t="s">
        <v>8722</v>
      </c>
      <c r="W1005" t="str">
        <f t="shared" si="94"/>
        <v>Sanitet  |  Gruppe 76 Laboratoriearmaturer  |  Ventiler for trykluft/vakuum/damp</v>
      </c>
      <c r="X1005" t="str">
        <f t="shared" si="95"/>
        <v>c3,76_,NavLev3_181</v>
      </c>
      <c r="Y1005">
        <v>1004</v>
      </c>
    </row>
    <row r="1006" spans="1:25" x14ac:dyDescent="0.2">
      <c r="A1006">
        <v>3</v>
      </c>
      <c r="B1006" t="s">
        <v>38</v>
      </c>
      <c r="C1006" t="s">
        <v>7812</v>
      </c>
      <c r="D1006">
        <v>0</v>
      </c>
      <c r="E1006" t="s">
        <v>4234</v>
      </c>
      <c r="F1006" t="s">
        <v>8680</v>
      </c>
      <c r="G1006">
        <v>2</v>
      </c>
      <c r="H1006" t="s">
        <v>8747</v>
      </c>
      <c r="I1006" t="s">
        <v>8748</v>
      </c>
      <c r="J1006">
        <v>0</v>
      </c>
      <c r="K1006" s="73" t="s">
        <v>8749</v>
      </c>
      <c r="L1006" t="s">
        <v>8750</v>
      </c>
      <c r="M1006" t="str">
        <f t="shared" si="90"/>
        <v>768701</v>
      </c>
      <c r="N1006" t="str">
        <f t="shared" si="91"/>
        <v>768761</v>
      </c>
      <c r="O1006" s="76" t="str">
        <f t="shared" si="92"/>
        <v>768701000</v>
      </c>
      <c r="P1006" s="76" t="str">
        <f t="shared" si="93"/>
        <v>768761999</v>
      </c>
      <c r="Q1006" t="s">
        <v>5540</v>
      </c>
      <c r="R1006" t="s">
        <v>5553</v>
      </c>
      <c r="S1006" t="s">
        <v>8727</v>
      </c>
      <c r="T1006" t="s">
        <v>7812</v>
      </c>
      <c r="U1006" t="s">
        <v>5554</v>
      </c>
      <c r="V1006" t="s">
        <v>8728</v>
      </c>
      <c r="W1006" t="str">
        <f t="shared" si="94"/>
        <v>Sanitet  |  Gruppe 76 Laboratoriearmaturer  |  Tilbehør til laboratoriearmaturer</v>
      </c>
      <c r="X1006" t="str">
        <f t="shared" si="95"/>
        <v>c3,76_,NavLev3_182</v>
      </c>
      <c r="Y1006">
        <v>1005</v>
      </c>
    </row>
    <row r="1007" spans="1:25" x14ac:dyDescent="0.2">
      <c r="A1007">
        <v>3</v>
      </c>
      <c r="B1007" t="s">
        <v>38</v>
      </c>
      <c r="C1007" t="s">
        <v>7812</v>
      </c>
      <c r="D1007">
        <v>0</v>
      </c>
      <c r="E1007" t="s">
        <v>4234</v>
      </c>
      <c r="F1007" t="s">
        <v>8680</v>
      </c>
      <c r="G1007">
        <v>0</v>
      </c>
      <c r="H1007" t="s">
        <v>8751</v>
      </c>
      <c r="I1007" t="s">
        <v>8752</v>
      </c>
      <c r="J1007">
        <v>0</v>
      </c>
      <c r="K1007" s="73" t="s">
        <v>8753</v>
      </c>
      <c r="L1007" t="s">
        <v>8754</v>
      </c>
      <c r="M1007" t="str">
        <f t="shared" si="90"/>
        <v>768800</v>
      </c>
      <c r="N1007" t="str">
        <f t="shared" si="91"/>
        <v>768899</v>
      </c>
      <c r="O1007" s="76" t="str">
        <f t="shared" si="92"/>
        <v>768800000</v>
      </c>
      <c r="P1007" s="76" t="str">
        <f t="shared" si="93"/>
        <v>768899999</v>
      </c>
      <c r="Q1007" t="s">
        <v>5540</v>
      </c>
      <c r="R1007" t="s">
        <v>5553</v>
      </c>
      <c r="S1007" t="s">
        <v>8727</v>
      </c>
      <c r="T1007" t="s">
        <v>7812</v>
      </c>
      <c r="U1007" t="s">
        <v>5554</v>
      </c>
      <c r="V1007" t="s">
        <v>8728</v>
      </c>
      <c r="W1007" t="str">
        <f t="shared" si="94"/>
        <v>Sanitet  |  Gruppe 76 Laboratoriearmaturer  |  Tilbehør til laboratoriearmaturer</v>
      </c>
      <c r="X1007" t="str">
        <f t="shared" si="95"/>
        <v>c3,76_,NavLev3_182</v>
      </c>
      <c r="Y1007">
        <v>1006</v>
      </c>
    </row>
    <row r="1008" spans="1:25" x14ac:dyDescent="0.2">
      <c r="A1008">
        <v>3</v>
      </c>
      <c r="B1008" t="s">
        <v>38</v>
      </c>
      <c r="C1008" t="s">
        <v>7812</v>
      </c>
      <c r="D1008">
        <v>0</v>
      </c>
      <c r="E1008" t="s">
        <v>4256</v>
      </c>
      <c r="F1008" t="s">
        <v>8755</v>
      </c>
      <c r="G1008">
        <v>2</v>
      </c>
      <c r="H1008" t="s">
        <v>8756</v>
      </c>
      <c r="I1008" t="s">
        <v>8757</v>
      </c>
      <c r="J1008">
        <v>0</v>
      </c>
      <c r="K1008" s="73" t="s">
        <v>8758</v>
      </c>
      <c r="L1008" t="s">
        <v>8759</v>
      </c>
      <c r="M1008" t="str">
        <f t="shared" si="90"/>
        <v>770000</v>
      </c>
      <c r="N1008" t="str">
        <f t="shared" si="91"/>
        <v>770098</v>
      </c>
      <c r="O1008" s="76" t="str">
        <f t="shared" si="92"/>
        <v>770000000</v>
      </c>
      <c r="P1008" s="76" t="str">
        <f t="shared" si="93"/>
        <v>770098999</v>
      </c>
      <c r="Q1008" t="s">
        <v>5540</v>
      </c>
      <c r="R1008" t="s">
        <v>5555</v>
      </c>
      <c r="S1008" t="s">
        <v>8760</v>
      </c>
      <c r="T1008" t="s">
        <v>7812</v>
      </c>
      <c r="U1008" t="s">
        <v>5556</v>
      </c>
      <c r="V1008" t="s">
        <v>8761</v>
      </c>
      <c r="W1008" t="str">
        <f t="shared" si="94"/>
        <v>Sanitet  |  Gruppe 77-79 Badeværelsestilbehør  |  Andet badeværelsestilbehør</v>
      </c>
      <c r="X1008" t="str">
        <f t="shared" si="95"/>
        <v>c3,77_79,NavLev3_185</v>
      </c>
      <c r="Y1008">
        <v>1007</v>
      </c>
    </row>
    <row r="1009" spans="1:25" x14ac:dyDescent="0.2">
      <c r="A1009">
        <v>3</v>
      </c>
      <c r="B1009" t="s">
        <v>38</v>
      </c>
      <c r="C1009" t="s">
        <v>7812</v>
      </c>
      <c r="D1009">
        <v>0</v>
      </c>
      <c r="E1009" t="s">
        <v>4256</v>
      </c>
      <c r="F1009" t="s">
        <v>8755</v>
      </c>
      <c r="G1009">
        <v>2</v>
      </c>
      <c r="H1009" t="s">
        <v>8762</v>
      </c>
      <c r="I1009" t="s">
        <v>8763</v>
      </c>
      <c r="J1009">
        <v>0</v>
      </c>
      <c r="K1009" s="73" t="s">
        <v>8764</v>
      </c>
      <c r="L1009" t="s">
        <v>8765</v>
      </c>
      <c r="M1009" t="str">
        <f t="shared" si="90"/>
        <v>771000</v>
      </c>
      <c r="N1009" t="str">
        <f t="shared" si="91"/>
        <v>771099</v>
      </c>
      <c r="O1009" s="76" t="str">
        <f t="shared" si="92"/>
        <v>771000000</v>
      </c>
      <c r="P1009" s="76" t="str">
        <f t="shared" si="93"/>
        <v>771099999</v>
      </c>
      <c r="Q1009" t="s">
        <v>5540</v>
      </c>
      <c r="R1009" t="s">
        <v>5555</v>
      </c>
      <c r="S1009" t="s">
        <v>8766</v>
      </c>
      <c r="T1009" t="s">
        <v>7812</v>
      </c>
      <c r="U1009" t="s">
        <v>5556</v>
      </c>
      <c r="V1009" t="s">
        <v>8767</v>
      </c>
      <c r="W1009" t="str">
        <f t="shared" si="94"/>
        <v>Sanitet  |  Gruppe 77-79 Badeværelsestilbehør  |  Baderumsmøbler og -belysning</v>
      </c>
      <c r="X1009" t="str">
        <f t="shared" si="95"/>
        <v>c3,77_79,NavLev3_186</v>
      </c>
      <c r="Y1009">
        <v>1008</v>
      </c>
    </row>
    <row r="1010" spans="1:25" x14ac:dyDescent="0.2">
      <c r="A1010">
        <v>3</v>
      </c>
      <c r="B1010" t="s">
        <v>38</v>
      </c>
      <c r="C1010" t="s">
        <v>7812</v>
      </c>
      <c r="D1010">
        <v>0</v>
      </c>
      <c r="E1010" t="s">
        <v>4256</v>
      </c>
      <c r="F1010" t="s">
        <v>8755</v>
      </c>
      <c r="G1010">
        <v>2</v>
      </c>
      <c r="H1010" t="s">
        <v>8768</v>
      </c>
      <c r="I1010" t="s">
        <v>8769</v>
      </c>
      <c r="J1010">
        <v>0</v>
      </c>
      <c r="K1010" s="73" t="s">
        <v>8770</v>
      </c>
      <c r="L1010" t="s">
        <v>8771</v>
      </c>
      <c r="M1010" t="str">
        <f t="shared" si="90"/>
        <v>771100</v>
      </c>
      <c r="N1010" t="str">
        <f t="shared" si="91"/>
        <v>771199</v>
      </c>
      <c r="O1010" s="76" t="str">
        <f t="shared" si="92"/>
        <v>771100000</v>
      </c>
      <c r="P1010" s="76" t="str">
        <f t="shared" si="93"/>
        <v>771199999</v>
      </c>
      <c r="Q1010" t="s">
        <v>5540</v>
      </c>
      <c r="R1010" t="s">
        <v>5555</v>
      </c>
      <c r="S1010" t="s">
        <v>8766</v>
      </c>
      <c r="T1010" t="s">
        <v>7812</v>
      </c>
      <c r="U1010" t="s">
        <v>5556</v>
      </c>
      <c r="V1010" t="s">
        <v>8767</v>
      </c>
      <c r="W1010" t="str">
        <f t="shared" si="94"/>
        <v>Sanitet  |  Gruppe 77-79 Badeværelsestilbehør  |  Baderumsmøbler og -belysning</v>
      </c>
      <c r="X1010" t="str">
        <f t="shared" si="95"/>
        <v>c3,77_79,NavLev3_186</v>
      </c>
      <c r="Y1010">
        <v>1009</v>
      </c>
    </row>
    <row r="1011" spans="1:25" x14ac:dyDescent="0.2">
      <c r="A1011">
        <v>3</v>
      </c>
      <c r="B1011" t="s">
        <v>38</v>
      </c>
      <c r="C1011" t="s">
        <v>7812</v>
      </c>
      <c r="D1011">
        <v>0</v>
      </c>
      <c r="E1011" t="s">
        <v>4256</v>
      </c>
      <c r="F1011" t="s">
        <v>8755</v>
      </c>
      <c r="G1011">
        <v>2</v>
      </c>
      <c r="H1011" t="s">
        <v>8772</v>
      </c>
      <c r="I1011" t="s">
        <v>8773</v>
      </c>
      <c r="J1011">
        <v>0</v>
      </c>
      <c r="K1011" s="73" t="s">
        <v>8774</v>
      </c>
      <c r="L1011" t="s">
        <v>8775</v>
      </c>
      <c r="M1011" t="str">
        <f t="shared" si="90"/>
        <v>771300</v>
      </c>
      <c r="N1011" t="str">
        <f t="shared" si="91"/>
        <v>771399</v>
      </c>
      <c r="O1011" s="76" t="str">
        <f t="shared" si="92"/>
        <v>771300000</v>
      </c>
      <c r="P1011" s="76" t="str">
        <f t="shared" si="93"/>
        <v>771399999</v>
      </c>
      <c r="Q1011" t="s">
        <v>5540</v>
      </c>
      <c r="R1011" t="s">
        <v>5555</v>
      </c>
      <c r="S1011" t="s">
        <v>8760</v>
      </c>
      <c r="T1011" t="s">
        <v>7812</v>
      </c>
      <c r="U1011" t="s">
        <v>5556</v>
      </c>
      <c r="V1011" t="s">
        <v>8761</v>
      </c>
      <c r="W1011" t="str">
        <f t="shared" si="94"/>
        <v>Sanitet  |  Gruppe 77-79 Badeværelsestilbehør  |  Andet badeværelsestilbehør</v>
      </c>
      <c r="X1011" t="str">
        <f t="shared" si="95"/>
        <v>c3,77_79,NavLev3_185</v>
      </c>
      <c r="Y1011">
        <v>1010</v>
      </c>
    </row>
    <row r="1012" spans="1:25" x14ac:dyDescent="0.2">
      <c r="A1012">
        <v>3</v>
      </c>
      <c r="B1012" t="s">
        <v>38</v>
      </c>
      <c r="C1012" t="s">
        <v>7812</v>
      </c>
      <c r="D1012">
        <v>0</v>
      </c>
      <c r="E1012" t="s">
        <v>4256</v>
      </c>
      <c r="F1012" t="s">
        <v>8755</v>
      </c>
      <c r="G1012">
        <v>2</v>
      </c>
      <c r="H1012" t="s">
        <v>8776</v>
      </c>
      <c r="I1012" t="s">
        <v>8777</v>
      </c>
      <c r="J1012">
        <v>0</v>
      </c>
      <c r="K1012" s="73" t="s">
        <v>8778</v>
      </c>
      <c r="L1012" t="s">
        <v>8779</v>
      </c>
      <c r="M1012" t="str">
        <f t="shared" si="90"/>
        <v>771500</v>
      </c>
      <c r="N1012" t="str">
        <f t="shared" si="91"/>
        <v>772099</v>
      </c>
      <c r="O1012" s="76" t="str">
        <f t="shared" si="92"/>
        <v>771500000</v>
      </c>
      <c r="P1012" s="76" t="str">
        <f t="shared" si="93"/>
        <v>772099999</v>
      </c>
      <c r="Q1012" t="s">
        <v>5540</v>
      </c>
      <c r="R1012" t="s">
        <v>5555</v>
      </c>
      <c r="S1012" t="s">
        <v>8780</v>
      </c>
      <c r="T1012" t="s">
        <v>7812</v>
      </c>
      <c r="U1012" t="s">
        <v>5556</v>
      </c>
      <c r="V1012" t="s">
        <v>8781</v>
      </c>
      <c r="W1012" t="str">
        <f t="shared" si="94"/>
        <v>Sanitet  |  Gruppe 77-79 Badeværelsestilbehør  |  Spejle</v>
      </c>
      <c r="X1012" t="str">
        <f t="shared" si="95"/>
        <v>c3,77_79,NavLev3_187</v>
      </c>
      <c r="Y1012">
        <v>1011</v>
      </c>
    </row>
    <row r="1013" spans="1:25" x14ac:dyDescent="0.2">
      <c r="A1013">
        <v>3</v>
      </c>
      <c r="B1013" t="s">
        <v>38</v>
      </c>
      <c r="C1013" t="s">
        <v>7812</v>
      </c>
      <c r="D1013">
        <v>0</v>
      </c>
      <c r="E1013" t="s">
        <v>4256</v>
      </c>
      <c r="F1013" t="s">
        <v>8755</v>
      </c>
      <c r="G1013">
        <v>2</v>
      </c>
      <c r="H1013" t="s">
        <v>8782</v>
      </c>
      <c r="I1013" t="s">
        <v>8783</v>
      </c>
      <c r="J1013">
        <v>0</v>
      </c>
      <c r="K1013" s="73" t="s">
        <v>8784</v>
      </c>
      <c r="L1013" t="s">
        <v>8785</v>
      </c>
      <c r="M1013" t="str">
        <f t="shared" si="90"/>
        <v>772190</v>
      </c>
      <c r="N1013" t="str">
        <f t="shared" si="91"/>
        <v>772339</v>
      </c>
      <c r="O1013" s="76" t="str">
        <f t="shared" si="92"/>
        <v>772190000</v>
      </c>
      <c r="P1013" s="76" t="str">
        <f t="shared" si="93"/>
        <v>772339999</v>
      </c>
      <c r="Q1013" t="s">
        <v>5540</v>
      </c>
      <c r="R1013" t="s">
        <v>5555</v>
      </c>
      <c r="S1013" t="s">
        <v>8786</v>
      </c>
      <c r="T1013" t="s">
        <v>7812</v>
      </c>
      <c r="U1013" t="s">
        <v>5556</v>
      </c>
      <c r="V1013" t="s">
        <v>8787</v>
      </c>
      <c r="W1013" t="str">
        <f t="shared" si="94"/>
        <v>Sanitet  |  Gruppe 77-79 Badeværelsestilbehør  |  Hylder</v>
      </c>
      <c r="X1013" t="str">
        <f t="shared" si="95"/>
        <v>c3,77_79,NavLev3_188</v>
      </c>
      <c r="Y1013">
        <v>1012</v>
      </c>
    </row>
    <row r="1014" spans="1:25" x14ac:dyDescent="0.2">
      <c r="A1014">
        <v>3</v>
      </c>
      <c r="B1014" t="s">
        <v>38</v>
      </c>
      <c r="C1014" t="s">
        <v>7812</v>
      </c>
      <c r="D1014">
        <v>0</v>
      </c>
      <c r="E1014" t="s">
        <v>4256</v>
      </c>
      <c r="F1014" t="s">
        <v>8755</v>
      </c>
      <c r="G1014">
        <v>2</v>
      </c>
      <c r="H1014" t="s">
        <v>8782</v>
      </c>
      <c r="I1014" t="s">
        <v>8783</v>
      </c>
      <c r="J1014">
        <v>0</v>
      </c>
      <c r="K1014" s="73" t="s">
        <v>8788</v>
      </c>
      <c r="L1014" t="s">
        <v>8789</v>
      </c>
      <c r="M1014" t="str">
        <f t="shared" si="90"/>
        <v>772340</v>
      </c>
      <c r="N1014" t="str">
        <f t="shared" si="91"/>
        <v>773499</v>
      </c>
      <c r="O1014" s="76" t="str">
        <f t="shared" si="92"/>
        <v>772340000</v>
      </c>
      <c r="P1014" s="76" t="str">
        <f t="shared" si="93"/>
        <v>773499999</v>
      </c>
      <c r="Q1014" t="s">
        <v>5540</v>
      </c>
      <c r="R1014" t="s">
        <v>5555</v>
      </c>
      <c r="S1014" t="s">
        <v>8786</v>
      </c>
      <c r="T1014" t="s">
        <v>7812</v>
      </c>
      <c r="U1014" t="s">
        <v>5556</v>
      </c>
      <c r="V1014" t="s">
        <v>8787</v>
      </c>
      <c r="W1014" t="str">
        <f t="shared" si="94"/>
        <v>Sanitet  |  Gruppe 77-79 Badeværelsestilbehør  |  Hylder</v>
      </c>
      <c r="X1014" t="str">
        <f t="shared" si="95"/>
        <v>c3,77_79,NavLev3_188</v>
      </c>
      <c r="Y1014">
        <v>1013</v>
      </c>
    </row>
    <row r="1015" spans="1:25" x14ac:dyDescent="0.2">
      <c r="A1015">
        <v>3</v>
      </c>
      <c r="B1015" t="s">
        <v>38</v>
      </c>
      <c r="C1015" t="s">
        <v>7812</v>
      </c>
      <c r="D1015">
        <v>0</v>
      </c>
      <c r="E1015" t="s">
        <v>4256</v>
      </c>
      <c r="F1015" t="s">
        <v>8755</v>
      </c>
      <c r="G1015">
        <v>2</v>
      </c>
      <c r="H1015" t="s">
        <v>8790</v>
      </c>
      <c r="I1015" t="s">
        <v>8791</v>
      </c>
      <c r="J1015">
        <v>0</v>
      </c>
      <c r="K1015" s="73" t="s">
        <v>8792</v>
      </c>
      <c r="L1015" t="s">
        <v>8793</v>
      </c>
      <c r="M1015" t="str">
        <f t="shared" si="90"/>
        <v>773600</v>
      </c>
      <c r="N1015" t="str">
        <f t="shared" si="91"/>
        <v>773699</v>
      </c>
      <c r="O1015" s="76" t="str">
        <f t="shared" si="92"/>
        <v>773600000</v>
      </c>
      <c r="P1015" s="76" t="str">
        <f t="shared" si="93"/>
        <v>773699999</v>
      </c>
      <c r="Q1015" t="s">
        <v>5540</v>
      </c>
      <c r="R1015" t="s">
        <v>5555</v>
      </c>
      <c r="S1015" t="s">
        <v>8760</v>
      </c>
      <c r="T1015" t="s">
        <v>7812</v>
      </c>
      <c r="U1015" t="s">
        <v>5556</v>
      </c>
      <c r="V1015" t="s">
        <v>8761</v>
      </c>
      <c r="W1015" t="str">
        <f t="shared" si="94"/>
        <v>Sanitet  |  Gruppe 77-79 Badeværelsestilbehør  |  Andet badeværelsestilbehør</v>
      </c>
      <c r="X1015" t="str">
        <f t="shared" si="95"/>
        <v>c3,77_79,NavLev3_185</v>
      </c>
      <c r="Y1015">
        <v>1014</v>
      </c>
    </row>
    <row r="1016" spans="1:25" x14ac:dyDescent="0.2">
      <c r="A1016">
        <v>3</v>
      </c>
      <c r="B1016" t="s">
        <v>38</v>
      </c>
      <c r="C1016" t="s">
        <v>7812</v>
      </c>
      <c r="D1016">
        <v>0</v>
      </c>
      <c r="E1016" t="s">
        <v>4256</v>
      </c>
      <c r="F1016" t="s">
        <v>8755</v>
      </c>
      <c r="G1016">
        <v>2</v>
      </c>
      <c r="H1016" t="s">
        <v>8794</v>
      </c>
      <c r="I1016" t="s">
        <v>8795</v>
      </c>
      <c r="J1016">
        <v>0</v>
      </c>
      <c r="K1016" s="73" t="s">
        <v>8796</v>
      </c>
      <c r="L1016" t="s">
        <v>8797</v>
      </c>
      <c r="M1016" t="str">
        <f t="shared" si="90"/>
        <v>773700</v>
      </c>
      <c r="N1016" t="str">
        <f t="shared" si="91"/>
        <v>774099</v>
      </c>
      <c r="O1016" s="76" t="str">
        <f t="shared" si="92"/>
        <v>773700000</v>
      </c>
      <c r="P1016" s="76" t="str">
        <f t="shared" si="93"/>
        <v>774099999</v>
      </c>
      <c r="Q1016" t="s">
        <v>5540</v>
      </c>
      <c r="R1016" t="s">
        <v>5555</v>
      </c>
      <c r="S1016" t="s">
        <v>8798</v>
      </c>
      <c r="T1016" t="s">
        <v>7812</v>
      </c>
      <c r="U1016" t="s">
        <v>5556</v>
      </c>
      <c r="V1016" t="s">
        <v>8799</v>
      </c>
      <c r="W1016" t="str">
        <f t="shared" si="94"/>
        <v>Sanitet  |  Gruppe 77-79 Badeværelsestilbehør  |  Glas- og tandbørsteholdere</v>
      </c>
      <c r="X1016" t="str">
        <f t="shared" si="95"/>
        <v>c3,77_79,NavLev3_189</v>
      </c>
      <c r="Y1016">
        <v>1015</v>
      </c>
    </row>
    <row r="1017" spans="1:25" x14ac:dyDescent="0.2">
      <c r="A1017">
        <v>3</v>
      </c>
      <c r="B1017" t="s">
        <v>38</v>
      </c>
      <c r="C1017" t="s">
        <v>7812</v>
      </c>
      <c r="D1017">
        <v>0</v>
      </c>
      <c r="E1017" t="s">
        <v>4256</v>
      </c>
      <c r="F1017" t="s">
        <v>8755</v>
      </c>
      <c r="G1017">
        <v>2</v>
      </c>
      <c r="H1017" t="s">
        <v>8800</v>
      </c>
      <c r="I1017" t="s">
        <v>8801</v>
      </c>
      <c r="J1017">
        <v>0</v>
      </c>
      <c r="K1017" s="73" t="s">
        <v>8802</v>
      </c>
      <c r="L1017" t="s">
        <v>8803</v>
      </c>
      <c r="M1017" t="str">
        <f t="shared" si="90"/>
        <v>774200</v>
      </c>
      <c r="N1017" t="str">
        <f t="shared" si="91"/>
        <v>774299</v>
      </c>
      <c r="O1017" s="76" t="str">
        <f t="shared" si="92"/>
        <v>774200000</v>
      </c>
      <c r="P1017" s="76" t="str">
        <f t="shared" si="93"/>
        <v>774299999</v>
      </c>
      <c r="Q1017" t="s">
        <v>5540</v>
      </c>
      <c r="R1017" t="s">
        <v>5555</v>
      </c>
      <c r="S1017" t="s">
        <v>8798</v>
      </c>
      <c r="T1017" t="s">
        <v>7812</v>
      </c>
      <c r="U1017" t="s">
        <v>5556</v>
      </c>
      <c r="V1017" t="s">
        <v>8799</v>
      </c>
      <c r="W1017" t="str">
        <f t="shared" si="94"/>
        <v>Sanitet  |  Gruppe 77-79 Badeværelsestilbehør  |  Glas- og tandbørsteholdere</v>
      </c>
      <c r="X1017" t="str">
        <f t="shared" si="95"/>
        <v>c3,77_79,NavLev3_189</v>
      </c>
      <c r="Y1017">
        <v>1016</v>
      </c>
    </row>
    <row r="1018" spans="1:25" x14ac:dyDescent="0.2">
      <c r="A1018">
        <v>3</v>
      </c>
      <c r="B1018" t="s">
        <v>38</v>
      </c>
      <c r="C1018" t="s">
        <v>7812</v>
      </c>
      <c r="D1018">
        <v>0</v>
      </c>
      <c r="E1018" t="s">
        <v>4256</v>
      </c>
      <c r="F1018" t="s">
        <v>8755</v>
      </c>
      <c r="G1018">
        <v>2</v>
      </c>
      <c r="H1018" t="s">
        <v>8804</v>
      </c>
      <c r="I1018" t="s">
        <v>8805</v>
      </c>
      <c r="J1018">
        <v>0</v>
      </c>
      <c r="K1018" s="73" t="s">
        <v>8806</v>
      </c>
      <c r="L1018" t="s">
        <v>8807</v>
      </c>
      <c r="M1018" t="str">
        <f t="shared" si="90"/>
        <v>774300</v>
      </c>
      <c r="N1018" t="str">
        <f t="shared" si="91"/>
        <v>774749</v>
      </c>
      <c r="O1018" s="76" t="str">
        <f t="shared" si="92"/>
        <v>774300000</v>
      </c>
      <c r="P1018" s="76" t="str">
        <f t="shared" si="93"/>
        <v>774749999</v>
      </c>
      <c r="Q1018" t="s">
        <v>5540</v>
      </c>
      <c r="R1018" t="s">
        <v>5555</v>
      </c>
      <c r="S1018" t="s">
        <v>8808</v>
      </c>
      <c r="T1018" t="s">
        <v>7812</v>
      </c>
      <c r="U1018" t="s">
        <v>5556</v>
      </c>
      <c r="V1018" t="s">
        <v>8809</v>
      </c>
      <c r="W1018" t="str">
        <f t="shared" si="94"/>
        <v>Sanitet  |  Gruppe 77-79 Badeværelsestilbehør  |  Sæbeholdere og -dispensere</v>
      </c>
      <c r="X1018" t="str">
        <f t="shared" si="95"/>
        <v>c3,77_79,NavLev3_190</v>
      </c>
      <c r="Y1018">
        <v>1017</v>
      </c>
    </row>
    <row r="1019" spans="1:25" x14ac:dyDescent="0.2">
      <c r="A1019">
        <v>3</v>
      </c>
      <c r="B1019" t="s">
        <v>38</v>
      </c>
      <c r="C1019" t="s">
        <v>7812</v>
      </c>
      <c r="D1019">
        <v>0</v>
      </c>
      <c r="E1019" t="s">
        <v>4256</v>
      </c>
      <c r="F1019" t="s">
        <v>8755</v>
      </c>
      <c r="G1019">
        <v>2</v>
      </c>
      <c r="H1019" t="s">
        <v>8810</v>
      </c>
      <c r="I1019" t="s">
        <v>8811</v>
      </c>
      <c r="J1019">
        <v>0</v>
      </c>
      <c r="K1019" s="73" t="s">
        <v>8812</v>
      </c>
      <c r="L1019" t="s">
        <v>8813</v>
      </c>
      <c r="M1019" t="str">
        <f t="shared" si="90"/>
        <v>774750</v>
      </c>
      <c r="N1019" t="str">
        <f t="shared" si="91"/>
        <v>774899</v>
      </c>
      <c r="O1019" s="76" t="str">
        <f t="shared" si="92"/>
        <v>774750000</v>
      </c>
      <c r="P1019" s="76" t="str">
        <f t="shared" si="93"/>
        <v>774899999</v>
      </c>
      <c r="Q1019" t="s">
        <v>5540</v>
      </c>
      <c r="R1019" t="s">
        <v>5555</v>
      </c>
      <c r="S1019" t="s">
        <v>8814</v>
      </c>
      <c r="T1019" t="s">
        <v>7812</v>
      </c>
      <c r="U1019" t="s">
        <v>5556</v>
      </c>
      <c r="V1019" t="s">
        <v>8815</v>
      </c>
      <c r="W1019" t="str">
        <f t="shared" si="94"/>
        <v>Sanitet  |  Gruppe 77-79 Badeværelsestilbehør  |  Badekargreb</v>
      </c>
      <c r="X1019" t="str">
        <f t="shared" si="95"/>
        <v>c3,77_79,NavLev3_191</v>
      </c>
      <c r="Y1019">
        <v>1018</v>
      </c>
    </row>
    <row r="1020" spans="1:25" x14ac:dyDescent="0.2">
      <c r="A1020">
        <v>3</v>
      </c>
      <c r="B1020" t="s">
        <v>38</v>
      </c>
      <c r="C1020" t="s">
        <v>7812</v>
      </c>
      <c r="D1020">
        <v>0</v>
      </c>
      <c r="E1020" t="s">
        <v>4256</v>
      </c>
      <c r="F1020" t="s">
        <v>8755</v>
      </c>
      <c r="G1020">
        <v>2</v>
      </c>
      <c r="H1020" t="s">
        <v>8816</v>
      </c>
      <c r="I1020" t="s">
        <v>8817</v>
      </c>
      <c r="J1020">
        <v>0</v>
      </c>
      <c r="K1020" s="73" t="s">
        <v>8818</v>
      </c>
      <c r="L1020" t="s">
        <v>8819</v>
      </c>
      <c r="M1020" t="str">
        <f t="shared" si="90"/>
        <v>774900</v>
      </c>
      <c r="N1020" t="str">
        <f t="shared" si="91"/>
        <v>774999</v>
      </c>
      <c r="O1020" s="76" t="str">
        <f t="shared" si="92"/>
        <v>774900000</v>
      </c>
      <c r="P1020" s="76" t="str">
        <f t="shared" si="93"/>
        <v>774999999</v>
      </c>
      <c r="Q1020" t="s">
        <v>5540</v>
      </c>
      <c r="R1020" t="s">
        <v>5555</v>
      </c>
      <c r="S1020" t="s">
        <v>8760</v>
      </c>
      <c r="T1020" t="s">
        <v>7812</v>
      </c>
      <c r="U1020" t="s">
        <v>5556</v>
      </c>
      <c r="V1020" t="s">
        <v>8761</v>
      </c>
      <c r="W1020" t="str">
        <f t="shared" si="94"/>
        <v>Sanitet  |  Gruppe 77-79 Badeværelsestilbehør  |  Andet badeværelsestilbehør</v>
      </c>
      <c r="X1020" t="str">
        <f t="shared" si="95"/>
        <v>c3,77_79,NavLev3_185</v>
      </c>
      <c r="Y1020">
        <v>1019</v>
      </c>
    </row>
    <row r="1021" spans="1:25" x14ac:dyDescent="0.2">
      <c r="A1021">
        <v>3</v>
      </c>
      <c r="B1021" t="s">
        <v>38</v>
      </c>
      <c r="C1021" t="s">
        <v>7812</v>
      </c>
      <c r="D1021">
        <v>0</v>
      </c>
      <c r="E1021" t="s">
        <v>4256</v>
      </c>
      <c r="F1021" t="s">
        <v>8755</v>
      </c>
      <c r="G1021">
        <v>2</v>
      </c>
      <c r="H1021" t="s">
        <v>8820</v>
      </c>
      <c r="I1021" t="s">
        <v>8821</v>
      </c>
      <c r="J1021">
        <v>0</v>
      </c>
      <c r="K1021" s="73" t="s">
        <v>8822</v>
      </c>
      <c r="L1021" t="s">
        <v>8823</v>
      </c>
      <c r="M1021" t="str">
        <f t="shared" si="90"/>
        <v>775000</v>
      </c>
      <c r="N1021" t="str">
        <f t="shared" si="91"/>
        <v>775399</v>
      </c>
      <c r="O1021" s="76" t="str">
        <f t="shared" si="92"/>
        <v>775000000</v>
      </c>
      <c r="P1021" s="76" t="str">
        <f t="shared" si="93"/>
        <v>775399999</v>
      </c>
      <c r="Q1021" t="s">
        <v>5540</v>
      </c>
      <c r="R1021" t="s">
        <v>5555</v>
      </c>
      <c r="S1021" t="s">
        <v>8824</v>
      </c>
      <c r="T1021" t="s">
        <v>7812</v>
      </c>
      <c r="U1021" t="s">
        <v>5556</v>
      </c>
      <c r="V1021" t="s">
        <v>8825</v>
      </c>
      <c r="W1021" t="str">
        <f t="shared" si="94"/>
        <v>Sanitet  |  Gruppe 77-79 Badeværelsestilbehør  |  Kroge og håndklædeholdere</v>
      </c>
      <c r="X1021" t="str">
        <f t="shared" si="95"/>
        <v>c3,77_79,NavLev3_192</v>
      </c>
      <c r="Y1021">
        <v>1020</v>
      </c>
    </row>
    <row r="1022" spans="1:25" x14ac:dyDescent="0.2">
      <c r="A1022">
        <v>3</v>
      </c>
      <c r="B1022" t="s">
        <v>38</v>
      </c>
      <c r="C1022" t="s">
        <v>7812</v>
      </c>
      <c r="D1022">
        <v>0</v>
      </c>
      <c r="E1022" t="s">
        <v>4256</v>
      </c>
      <c r="F1022" t="s">
        <v>8755</v>
      </c>
      <c r="G1022">
        <v>2</v>
      </c>
      <c r="H1022" t="s">
        <v>8826</v>
      </c>
      <c r="I1022" t="s">
        <v>8827</v>
      </c>
      <c r="J1022">
        <v>0</v>
      </c>
      <c r="K1022" s="73" t="s">
        <v>8828</v>
      </c>
      <c r="L1022" t="s">
        <v>8829</v>
      </c>
      <c r="M1022" t="str">
        <f t="shared" si="90"/>
        <v>775400</v>
      </c>
      <c r="N1022" t="str">
        <f t="shared" si="91"/>
        <v>776099</v>
      </c>
      <c r="O1022" s="76" t="str">
        <f t="shared" si="92"/>
        <v>775400000</v>
      </c>
      <c r="P1022" s="76" t="str">
        <f t="shared" si="93"/>
        <v>776099999</v>
      </c>
      <c r="Q1022" t="s">
        <v>5540</v>
      </c>
      <c r="R1022" t="s">
        <v>5555</v>
      </c>
      <c r="S1022" t="s">
        <v>8824</v>
      </c>
      <c r="T1022" t="s">
        <v>7812</v>
      </c>
      <c r="U1022" t="s">
        <v>5556</v>
      </c>
      <c r="V1022" t="s">
        <v>8825</v>
      </c>
      <c r="W1022" t="str">
        <f t="shared" si="94"/>
        <v>Sanitet  |  Gruppe 77-79 Badeværelsestilbehør  |  Kroge og håndklædeholdere</v>
      </c>
      <c r="X1022" t="str">
        <f t="shared" si="95"/>
        <v>c3,77_79,NavLev3_192</v>
      </c>
      <c r="Y1022">
        <v>1021</v>
      </c>
    </row>
    <row r="1023" spans="1:25" x14ac:dyDescent="0.2">
      <c r="A1023">
        <v>3</v>
      </c>
      <c r="B1023" t="s">
        <v>38</v>
      </c>
      <c r="C1023" t="s">
        <v>7812</v>
      </c>
      <c r="D1023">
        <v>0</v>
      </c>
      <c r="E1023" t="s">
        <v>4256</v>
      </c>
      <c r="F1023" t="s">
        <v>8755</v>
      </c>
      <c r="G1023">
        <v>2</v>
      </c>
      <c r="H1023" t="s">
        <v>8830</v>
      </c>
      <c r="I1023" t="s">
        <v>8831</v>
      </c>
      <c r="J1023">
        <v>0</v>
      </c>
      <c r="K1023" s="73" t="s">
        <v>8832</v>
      </c>
      <c r="L1023" t="s">
        <v>8833</v>
      </c>
      <c r="M1023" t="str">
        <f t="shared" si="90"/>
        <v>776100</v>
      </c>
      <c r="N1023" t="str">
        <f t="shared" si="91"/>
        <v>776299</v>
      </c>
      <c r="O1023" s="76" t="str">
        <f t="shared" si="92"/>
        <v>776100000</v>
      </c>
      <c r="P1023" s="76" t="str">
        <f t="shared" si="93"/>
        <v>776299999</v>
      </c>
      <c r="Q1023" t="s">
        <v>5540</v>
      </c>
      <c r="R1023" t="s">
        <v>5555</v>
      </c>
      <c r="S1023" t="s">
        <v>8834</v>
      </c>
      <c r="T1023" t="s">
        <v>7812</v>
      </c>
      <c r="U1023" t="s">
        <v>5556</v>
      </c>
      <c r="V1023" t="s">
        <v>8835</v>
      </c>
      <c r="W1023" t="str">
        <f t="shared" si="94"/>
        <v>Sanitet  |  Gruppe 77-79 Badeværelsestilbehør  |  Papirdispensere og håndtørrere</v>
      </c>
      <c r="X1023" t="str">
        <f t="shared" si="95"/>
        <v>c3,77_79,NavLev3_193</v>
      </c>
      <c r="Y1023">
        <v>1022</v>
      </c>
    </row>
    <row r="1024" spans="1:25" x14ac:dyDescent="0.2">
      <c r="A1024">
        <v>3</v>
      </c>
      <c r="B1024" t="s">
        <v>38</v>
      </c>
      <c r="C1024" t="s">
        <v>7812</v>
      </c>
      <c r="D1024">
        <v>0</v>
      </c>
      <c r="E1024" t="s">
        <v>4256</v>
      </c>
      <c r="F1024" t="s">
        <v>8755</v>
      </c>
      <c r="G1024">
        <v>2</v>
      </c>
      <c r="H1024" t="s">
        <v>8836</v>
      </c>
      <c r="I1024" t="s">
        <v>8837</v>
      </c>
      <c r="J1024">
        <v>0</v>
      </c>
      <c r="K1024" s="73" t="s">
        <v>8838</v>
      </c>
      <c r="L1024" t="s">
        <v>8839</v>
      </c>
      <c r="M1024" t="str">
        <f t="shared" si="90"/>
        <v>776300</v>
      </c>
      <c r="N1024" t="str">
        <f t="shared" si="91"/>
        <v>776499</v>
      </c>
      <c r="O1024" s="76" t="str">
        <f t="shared" si="92"/>
        <v>776300000</v>
      </c>
      <c r="P1024" s="76" t="str">
        <f t="shared" si="93"/>
        <v>776499999</v>
      </c>
      <c r="Q1024" t="s">
        <v>5540</v>
      </c>
      <c r="R1024" t="s">
        <v>5555</v>
      </c>
      <c r="S1024" t="s">
        <v>8840</v>
      </c>
      <c r="T1024" t="s">
        <v>7812</v>
      </c>
      <c r="U1024" t="s">
        <v>5556</v>
      </c>
      <c r="V1024" t="s">
        <v>8841</v>
      </c>
      <c r="W1024" t="str">
        <f t="shared" si="94"/>
        <v>Sanitet  |  Gruppe 77-79 Badeværelsestilbehør  |  Toiletpapir- og køkkenrulleholdere</v>
      </c>
      <c r="X1024" t="str">
        <f t="shared" si="95"/>
        <v>c3,77_79,NavLev3_194</v>
      </c>
      <c r="Y1024">
        <v>1023</v>
      </c>
    </row>
    <row r="1025" spans="1:25" x14ac:dyDescent="0.2">
      <c r="A1025">
        <v>3</v>
      </c>
      <c r="B1025" t="s">
        <v>38</v>
      </c>
      <c r="C1025" t="s">
        <v>7812</v>
      </c>
      <c r="D1025">
        <v>0</v>
      </c>
      <c r="E1025" t="s">
        <v>4256</v>
      </c>
      <c r="F1025" t="s">
        <v>8755</v>
      </c>
      <c r="G1025">
        <v>2</v>
      </c>
      <c r="H1025" t="s">
        <v>8842</v>
      </c>
      <c r="I1025" t="s">
        <v>8843</v>
      </c>
      <c r="J1025">
        <v>0</v>
      </c>
      <c r="K1025" s="73" t="s">
        <v>8844</v>
      </c>
      <c r="L1025" t="s">
        <v>8845</v>
      </c>
      <c r="M1025" t="str">
        <f t="shared" si="90"/>
        <v>776500</v>
      </c>
      <c r="N1025" t="str">
        <f t="shared" si="91"/>
        <v>776699</v>
      </c>
      <c r="O1025" s="76" t="str">
        <f t="shared" si="92"/>
        <v>776500000</v>
      </c>
      <c r="P1025" s="76" t="str">
        <f t="shared" si="93"/>
        <v>776699999</v>
      </c>
      <c r="Q1025" t="s">
        <v>5540</v>
      </c>
      <c r="R1025" t="s">
        <v>5555</v>
      </c>
      <c r="S1025" t="s">
        <v>8840</v>
      </c>
      <c r="T1025" t="s">
        <v>7812</v>
      </c>
      <c r="U1025" t="s">
        <v>5556</v>
      </c>
      <c r="V1025" t="s">
        <v>8841</v>
      </c>
      <c r="W1025" t="str">
        <f t="shared" si="94"/>
        <v>Sanitet  |  Gruppe 77-79 Badeværelsestilbehør  |  Toiletpapir- og køkkenrulleholdere</v>
      </c>
      <c r="X1025" t="str">
        <f t="shared" si="95"/>
        <v>c3,77_79,NavLev3_194</v>
      </c>
      <c r="Y1025">
        <v>1024</v>
      </c>
    </row>
    <row r="1026" spans="1:25" x14ac:dyDescent="0.2">
      <c r="A1026">
        <v>3</v>
      </c>
      <c r="B1026" t="s">
        <v>38</v>
      </c>
      <c r="C1026" t="s">
        <v>7812</v>
      </c>
      <c r="D1026">
        <v>0</v>
      </c>
      <c r="E1026" t="s">
        <v>4256</v>
      </c>
      <c r="F1026" t="s">
        <v>8755</v>
      </c>
      <c r="G1026">
        <v>2</v>
      </c>
      <c r="H1026" t="s">
        <v>8846</v>
      </c>
      <c r="I1026" t="s">
        <v>8847</v>
      </c>
      <c r="J1026">
        <v>0</v>
      </c>
      <c r="K1026" s="73" t="s">
        <v>8848</v>
      </c>
      <c r="L1026" t="s">
        <v>8849</v>
      </c>
      <c r="M1026" t="str">
        <f t="shared" si="90"/>
        <v>776700</v>
      </c>
      <c r="N1026" t="str">
        <f t="shared" si="91"/>
        <v>776999</v>
      </c>
      <c r="O1026" s="76" t="str">
        <f t="shared" si="92"/>
        <v>776700000</v>
      </c>
      <c r="P1026" s="76" t="str">
        <f t="shared" si="93"/>
        <v>776999999</v>
      </c>
      <c r="Q1026" t="s">
        <v>5540</v>
      </c>
      <c r="R1026" t="s">
        <v>5555</v>
      </c>
      <c r="S1026" t="s">
        <v>8850</v>
      </c>
      <c r="T1026" t="s">
        <v>7812</v>
      </c>
      <c r="U1026" t="s">
        <v>5556</v>
      </c>
      <c r="V1026" t="s">
        <v>8851</v>
      </c>
      <c r="W1026" t="str">
        <f t="shared" si="94"/>
        <v>Sanitet  |  Gruppe 77-79 Badeværelsestilbehør  |  Askebægre</v>
      </c>
      <c r="X1026" t="str">
        <f t="shared" si="95"/>
        <v>c3,77_79,NavLev3_195</v>
      </c>
      <c r="Y1026">
        <v>1025</v>
      </c>
    </row>
    <row r="1027" spans="1:25" x14ac:dyDescent="0.2">
      <c r="A1027">
        <v>3</v>
      </c>
      <c r="B1027" t="s">
        <v>38</v>
      </c>
      <c r="C1027" t="s">
        <v>7812</v>
      </c>
      <c r="D1027">
        <v>0</v>
      </c>
      <c r="E1027" t="s">
        <v>4256</v>
      </c>
      <c r="F1027" t="s">
        <v>8755</v>
      </c>
      <c r="G1027">
        <v>2</v>
      </c>
      <c r="H1027" t="s">
        <v>8852</v>
      </c>
      <c r="I1027" t="s">
        <v>8853</v>
      </c>
      <c r="J1027">
        <v>0</v>
      </c>
      <c r="K1027" s="73" t="s">
        <v>8854</v>
      </c>
      <c r="L1027" t="s">
        <v>8855</v>
      </c>
      <c r="M1027" t="str">
        <f t="shared" si="90"/>
        <v>777000</v>
      </c>
      <c r="N1027" t="str">
        <f t="shared" si="91"/>
        <v>777499</v>
      </c>
      <c r="O1027" s="76" t="str">
        <f t="shared" si="92"/>
        <v>777000000</v>
      </c>
      <c r="P1027" s="76" t="str">
        <f t="shared" si="93"/>
        <v>777499999</v>
      </c>
      <c r="Q1027" t="s">
        <v>5540</v>
      </c>
      <c r="R1027" t="s">
        <v>5555</v>
      </c>
      <c r="S1027" t="s">
        <v>8856</v>
      </c>
      <c r="T1027" t="s">
        <v>7812</v>
      </c>
      <c r="U1027" t="s">
        <v>5556</v>
      </c>
      <c r="V1027" t="s">
        <v>8857</v>
      </c>
      <c r="W1027" t="str">
        <f t="shared" si="94"/>
        <v>Sanitet  |  Gruppe 77-79 Badeværelsestilbehør  |  Badeforhængsstænger, tørrestativer</v>
      </c>
      <c r="X1027" t="str">
        <f t="shared" si="95"/>
        <v>c3,77_79,NavLev3_196</v>
      </c>
      <c r="Y1027">
        <v>1026</v>
      </c>
    </row>
    <row r="1028" spans="1:25" x14ac:dyDescent="0.2">
      <c r="A1028">
        <v>3</v>
      </c>
      <c r="B1028" t="s">
        <v>38</v>
      </c>
      <c r="C1028" t="s">
        <v>7812</v>
      </c>
      <c r="D1028">
        <v>0</v>
      </c>
      <c r="E1028" t="s">
        <v>4256</v>
      </c>
      <c r="F1028" t="s">
        <v>8755</v>
      </c>
      <c r="G1028">
        <v>2</v>
      </c>
      <c r="H1028" t="s">
        <v>8858</v>
      </c>
      <c r="I1028" t="s">
        <v>8859</v>
      </c>
      <c r="J1028">
        <v>0</v>
      </c>
      <c r="K1028" s="73" t="s">
        <v>8860</v>
      </c>
      <c r="L1028" t="s">
        <v>8861</v>
      </c>
      <c r="M1028" t="str">
        <f t="shared" ref="M1028:M1063" si="96">LEFT(K1028,6)</f>
        <v>777500</v>
      </c>
      <c r="N1028" t="str">
        <f t="shared" ref="N1028:N1063" si="97">MID(K1028,7,6)</f>
        <v>777679</v>
      </c>
      <c r="O1028" s="76" t="str">
        <f t="shared" ref="O1028:O1063" si="98">M1028&amp;"000"</f>
        <v>777500000</v>
      </c>
      <c r="P1028" s="76" t="str">
        <f t="shared" ref="P1028:P1063" si="99">N1028&amp;"999"</f>
        <v>777679999</v>
      </c>
      <c r="Q1028" t="s">
        <v>5540</v>
      </c>
      <c r="R1028" t="s">
        <v>5555</v>
      </c>
      <c r="S1028" t="s">
        <v>8862</v>
      </c>
      <c r="T1028" t="s">
        <v>7812</v>
      </c>
      <c r="U1028" t="s">
        <v>5556</v>
      </c>
      <c r="V1028" t="s">
        <v>8863</v>
      </c>
      <c r="W1028" t="str">
        <f t="shared" si="94"/>
        <v>Sanitet  |  Gruppe 77-79 Badeværelsestilbehør  |  Brusestole, brikse, støttegreb mv.</v>
      </c>
      <c r="X1028" t="str">
        <f t="shared" si="95"/>
        <v>c3,77_79,NavLev3_197</v>
      </c>
      <c r="Y1028">
        <v>1027</v>
      </c>
    </row>
    <row r="1029" spans="1:25" x14ac:dyDescent="0.2">
      <c r="A1029">
        <v>3</v>
      </c>
      <c r="B1029" t="s">
        <v>38</v>
      </c>
      <c r="C1029" t="s">
        <v>7812</v>
      </c>
      <c r="D1029">
        <v>0</v>
      </c>
      <c r="E1029" t="s">
        <v>4256</v>
      </c>
      <c r="F1029" t="s">
        <v>8755</v>
      </c>
      <c r="G1029">
        <v>2</v>
      </c>
      <c r="H1029" t="s">
        <v>8858</v>
      </c>
      <c r="I1029" t="s">
        <v>8859</v>
      </c>
      <c r="J1029">
        <v>0</v>
      </c>
      <c r="K1029" s="73" t="s">
        <v>8864</v>
      </c>
      <c r="L1029" t="s">
        <v>8865</v>
      </c>
      <c r="M1029" t="str">
        <f t="shared" si="96"/>
        <v>777680</v>
      </c>
      <c r="N1029" t="str">
        <f t="shared" si="97"/>
        <v>777699</v>
      </c>
      <c r="O1029" s="76" t="str">
        <f t="shared" si="98"/>
        <v>777680000</v>
      </c>
      <c r="P1029" s="76" t="str">
        <f t="shared" si="99"/>
        <v>777699999</v>
      </c>
      <c r="Q1029" t="s">
        <v>5540</v>
      </c>
      <c r="R1029" t="s">
        <v>5555</v>
      </c>
      <c r="S1029" t="s">
        <v>8834</v>
      </c>
      <c r="T1029" t="s">
        <v>7812</v>
      </c>
      <c r="U1029" t="s">
        <v>5556</v>
      </c>
      <c r="V1029" t="s">
        <v>8835</v>
      </c>
      <c r="W1029" t="str">
        <f t="shared" ref="W1029:W1063" si="100">T1029&amp;"  |  "&amp;U1029&amp;"  |  "&amp;V1029</f>
        <v>Sanitet  |  Gruppe 77-79 Badeværelsestilbehør  |  Papirdispensere og håndtørrere</v>
      </c>
      <c r="X1029" t="str">
        <f t="shared" ref="X1029:X1063" si="101">Q1029&amp;","&amp;R1029&amp;","&amp;S1029</f>
        <v>c3,77_79,NavLev3_193</v>
      </c>
      <c r="Y1029">
        <v>1028</v>
      </c>
    </row>
    <row r="1030" spans="1:25" x14ac:dyDescent="0.2">
      <c r="A1030">
        <v>3</v>
      </c>
      <c r="B1030" t="s">
        <v>38</v>
      </c>
      <c r="C1030" t="s">
        <v>7812</v>
      </c>
      <c r="D1030">
        <v>0</v>
      </c>
      <c r="E1030" t="s">
        <v>4256</v>
      </c>
      <c r="F1030" t="s">
        <v>8755</v>
      </c>
      <c r="G1030">
        <v>2</v>
      </c>
      <c r="H1030" t="s">
        <v>8866</v>
      </c>
      <c r="I1030" t="s">
        <v>8867</v>
      </c>
      <c r="J1030">
        <v>0</v>
      </c>
      <c r="K1030" s="73" t="s">
        <v>8868</v>
      </c>
      <c r="L1030" t="s">
        <v>8869</v>
      </c>
      <c r="M1030" t="str">
        <f t="shared" si="96"/>
        <v>777700</v>
      </c>
      <c r="N1030" t="str">
        <f t="shared" si="97"/>
        <v>777799</v>
      </c>
      <c r="O1030" s="76" t="str">
        <f t="shared" si="98"/>
        <v>777700000</v>
      </c>
      <c r="P1030" s="76" t="str">
        <f t="shared" si="99"/>
        <v>777799999</v>
      </c>
      <c r="Q1030" t="s">
        <v>5540</v>
      </c>
      <c r="R1030" t="s">
        <v>5555</v>
      </c>
      <c r="S1030" t="s">
        <v>8760</v>
      </c>
      <c r="T1030" t="s">
        <v>7812</v>
      </c>
      <c r="U1030" t="s">
        <v>5556</v>
      </c>
      <c r="V1030" t="s">
        <v>8761</v>
      </c>
      <c r="W1030" t="str">
        <f t="shared" si="100"/>
        <v>Sanitet  |  Gruppe 77-79 Badeværelsestilbehør  |  Andet badeværelsestilbehør</v>
      </c>
      <c r="X1030" t="str">
        <f t="shared" si="101"/>
        <v>c3,77_79,NavLev3_185</v>
      </c>
      <c r="Y1030">
        <v>1029</v>
      </c>
    </row>
    <row r="1031" spans="1:25" x14ac:dyDescent="0.2">
      <c r="A1031">
        <v>3</v>
      </c>
      <c r="B1031" t="s">
        <v>38</v>
      </c>
      <c r="C1031" t="s">
        <v>7812</v>
      </c>
      <c r="D1031">
        <v>0</v>
      </c>
      <c r="E1031" t="s">
        <v>4256</v>
      </c>
      <c r="F1031" t="s">
        <v>8755</v>
      </c>
      <c r="G1031">
        <v>2</v>
      </c>
      <c r="H1031" t="s">
        <v>8870</v>
      </c>
      <c r="I1031" t="s">
        <v>8871</v>
      </c>
      <c r="J1031">
        <v>0</v>
      </c>
      <c r="K1031" s="73" t="s">
        <v>8872</v>
      </c>
      <c r="L1031" t="s">
        <v>8873</v>
      </c>
      <c r="M1031" t="str">
        <f t="shared" si="96"/>
        <v>777800</v>
      </c>
      <c r="N1031" t="str">
        <f t="shared" si="97"/>
        <v>777899</v>
      </c>
      <c r="O1031" s="76" t="str">
        <f t="shared" si="98"/>
        <v>777800000</v>
      </c>
      <c r="P1031" s="76" t="str">
        <f t="shared" si="99"/>
        <v>777899999</v>
      </c>
      <c r="Q1031" t="s">
        <v>5540</v>
      </c>
      <c r="R1031" t="s">
        <v>5555</v>
      </c>
      <c r="S1031" t="s">
        <v>8760</v>
      </c>
      <c r="T1031" t="s">
        <v>7812</v>
      </c>
      <c r="U1031" t="s">
        <v>5556</v>
      </c>
      <c r="V1031" t="s">
        <v>8761</v>
      </c>
      <c r="W1031" t="str">
        <f t="shared" si="100"/>
        <v>Sanitet  |  Gruppe 77-79 Badeværelsestilbehør  |  Andet badeværelsestilbehør</v>
      </c>
      <c r="X1031" t="str">
        <f t="shared" si="101"/>
        <v>c3,77_79,NavLev3_185</v>
      </c>
      <c r="Y1031">
        <v>1030</v>
      </c>
    </row>
    <row r="1032" spans="1:25" x14ac:dyDescent="0.2">
      <c r="A1032">
        <v>3</v>
      </c>
      <c r="B1032" t="s">
        <v>38</v>
      </c>
      <c r="C1032" t="s">
        <v>7812</v>
      </c>
      <c r="D1032">
        <v>0</v>
      </c>
      <c r="E1032" t="s">
        <v>4256</v>
      </c>
      <c r="F1032" t="s">
        <v>8755</v>
      </c>
      <c r="G1032">
        <v>2</v>
      </c>
      <c r="H1032" t="s">
        <v>8874</v>
      </c>
      <c r="I1032" t="s">
        <v>8875</v>
      </c>
      <c r="J1032">
        <v>0</v>
      </c>
      <c r="K1032" s="73" t="s">
        <v>8876</v>
      </c>
      <c r="L1032" t="s">
        <v>8877</v>
      </c>
      <c r="M1032" t="str">
        <f t="shared" si="96"/>
        <v>777900</v>
      </c>
      <c r="N1032" t="str">
        <f t="shared" si="97"/>
        <v>777999</v>
      </c>
      <c r="O1032" s="76" t="str">
        <f t="shared" si="98"/>
        <v>777900000</v>
      </c>
      <c r="P1032" s="76" t="str">
        <f t="shared" si="99"/>
        <v>777999999</v>
      </c>
      <c r="Q1032" t="s">
        <v>5540</v>
      </c>
      <c r="R1032" t="s">
        <v>5555</v>
      </c>
      <c r="S1032" t="s">
        <v>8760</v>
      </c>
      <c r="T1032" t="s">
        <v>7812</v>
      </c>
      <c r="U1032" t="s">
        <v>5556</v>
      </c>
      <c r="V1032" t="s">
        <v>8761</v>
      </c>
      <c r="W1032" t="str">
        <f t="shared" si="100"/>
        <v>Sanitet  |  Gruppe 77-79 Badeværelsestilbehør  |  Andet badeværelsestilbehør</v>
      </c>
      <c r="X1032" t="str">
        <f t="shared" si="101"/>
        <v>c3,77_79,NavLev3_185</v>
      </c>
      <c r="Y1032">
        <v>1031</v>
      </c>
    </row>
    <row r="1033" spans="1:25" x14ac:dyDescent="0.2">
      <c r="A1033">
        <v>3</v>
      </c>
      <c r="B1033" t="s">
        <v>38</v>
      </c>
      <c r="C1033" t="s">
        <v>7812</v>
      </c>
      <c r="D1033">
        <v>0</v>
      </c>
      <c r="E1033" t="s">
        <v>4256</v>
      </c>
      <c r="F1033" t="s">
        <v>8755</v>
      </c>
      <c r="G1033">
        <v>2</v>
      </c>
      <c r="H1033" t="s">
        <v>8878</v>
      </c>
      <c r="I1033" t="s">
        <v>8879</v>
      </c>
      <c r="J1033">
        <v>0</v>
      </c>
      <c r="K1033" s="73" t="s">
        <v>8880</v>
      </c>
      <c r="L1033" t="s">
        <v>8881</v>
      </c>
      <c r="M1033" t="str">
        <f t="shared" si="96"/>
        <v>778210</v>
      </c>
      <c r="N1033" t="str">
        <f t="shared" si="97"/>
        <v>778280</v>
      </c>
      <c r="O1033" s="76" t="str">
        <f t="shared" si="98"/>
        <v>778210000</v>
      </c>
      <c r="P1033" s="76" t="str">
        <f t="shared" si="99"/>
        <v>778280999</v>
      </c>
      <c r="Q1033" t="s">
        <v>5540</v>
      </c>
      <c r="R1033" t="s">
        <v>5555</v>
      </c>
      <c r="S1033" t="s">
        <v>8760</v>
      </c>
      <c r="T1033" t="s">
        <v>7812</v>
      </c>
      <c r="U1033" t="s">
        <v>5556</v>
      </c>
      <c r="V1033" t="s">
        <v>8761</v>
      </c>
      <c r="W1033" t="str">
        <f t="shared" si="100"/>
        <v>Sanitet  |  Gruppe 77-79 Badeværelsestilbehør  |  Andet badeværelsestilbehør</v>
      </c>
      <c r="X1033" t="str">
        <f t="shared" si="101"/>
        <v>c3,77_79,NavLev3_185</v>
      </c>
      <c r="Y1033">
        <v>1032</v>
      </c>
    </row>
    <row r="1034" spans="1:25" x14ac:dyDescent="0.2">
      <c r="A1034">
        <v>3</v>
      </c>
      <c r="B1034" t="s">
        <v>38</v>
      </c>
      <c r="C1034" t="s">
        <v>7812</v>
      </c>
      <c r="D1034">
        <v>0</v>
      </c>
      <c r="E1034" t="s">
        <v>4256</v>
      </c>
      <c r="F1034" t="s">
        <v>8755</v>
      </c>
      <c r="G1034">
        <v>2</v>
      </c>
      <c r="H1034" t="s">
        <v>8882</v>
      </c>
      <c r="I1034" t="s">
        <v>8883</v>
      </c>
      <c r="J1034">
        <v>0</v>
      </c>
      <c r="K1034" s="73" t="s">
        <v>8884</v>
      </c>
      <c r="L1034" t="s">
        <v>8885</v>
      </c>
      <c r="M1034" t="str">
        <f t="shared" si="96"/>
        <v>778400</v>
      </c>
      <c r="N1034" t="str">
        <f t="shared" si="97"/>
        <v>778419</v>
      </c>
      <c r="O1034" s="76" t="str">
        <f t="shared" si="98"/>
        <v>778400000</v>
      </c>
      <c r="P1034" s="76" t="str">
        <f t="shared" si="99"/>
        <v>778419999</v>
      </c>
      <c r="Q1034" t="s">
        <v>5540</v>
      </c>
      <c r="R1034" t="s">
        <v>5555</v>
      </c>
      <c r="S1034" t="s">
        <v>8760</v>
      </c>
      <c r="T1034" t="s">
        <v>7812</v>
      </c>
      <c r="U1034" t="s">
        <v>5556</v>
      </c>
      <c r="V1034" t="s">
        <v>8761</v>
      </c>
      <c r="W1034" t="str">
        <f t="shared" si="100"/>
        <v>Sanitet  |  Gruppe 77-79 Badeværelsestilbehør  |  Andet badeværelsestilbehør</v>
      </c>
      <c r="X1034" t="str">
        <f t="shared" si="101"/>
        <v>c3,77_79,NavLev3_185</v>
      </c>
      <c r="Y1034">
        <v>1033</v>
      </c>
    </row>
    <row r="1035" spans="1:25" x14ac:dyDescent="0.2">
      <c r="A1035">
        <v>3</v>
      </c>
      <c r="B1035" t="s">
        <v>38</v>
      </c>
      <c r="C1035" t="s">
        <v>7812</v>
      </c>
      <c r="D1035">
        <v>0</v>
      </c>
      <c r="E1035" t="s">
        <v>4256</v>
      </c>
      <c r="F1035" t="s">
        <v>8755</v>
      </c>
      <c r="G1035">
        <v>2</v>
      </c>
      <c r="H1035" t="s">
        <v>8882</v>
      </c>
      <c r="I1035" t="s">
        <v>8883</v>
      </c>
      <c r="J1035">
        <v>0</v>
      </c>
      <c r="K1035" s="73" t="s">
        <v>8886</v>
      </c>
      <c r="L1035" t="s">
        <v>8887</v>
      </c>
      <c r="M1035" t="str">
        <f t="shared" si="96"/>
        <v>778420</v>
      </c>
      <c r="N1035" t="str">
        <f t="shared" si="97"/>
        <v>778599</v>
      </c>
      <c r="O1035" s="76" t="str">
        <f t="shared" si="98"/>
        <v>778420000</v>
      </c>
      <c r="P1035" s="76" t="str">
        <f t="shared" si="99"/>
        <v>778599999</v>
      </c>
      <c r="Q1035" t="s">
        <v>5540</v>
      </c>
      <c r="R1035" t="s">
        <v>5555</v>
      </c>
      <c r="S1035" t="s">
        <v>8888</v>
      </c>
      <c r="T1035" t="s">
        <v>7812</v>
      </c>
      <c r="U1035" t="s">
        <v>5556</v>
      </c>
      <c r="V1035" t="s">
        <v>8889</v>
      </c>
      <c r="W1035" t="str">
        <f t="shared" si="100"/>
        <v>Sanitet  |  Gruppe 77-79 Badeværelsestilbehør  |  Toiletbørster</v>
      </c>
      <c r="X1035" t="str">
        <f t="shared" si="101"/>
        <v>c3,77_79,NavLev3_198</v>
      </c>
      <c r="Y1035">
        <v>1034</v>
      </c>
    </row>
    <row r="1036" spans="1:25" x14ac:dyDescent="0.2">
      <c r="A1036">
        <v>3</v>
      </c>
      <c r="B1036" t="s">
        <v>38</v>
      </c>
      <c r="C1036" t="s">
        <v>7812</v>
      </c>
      <c r="D1036">
        <v>0</v>
      </c>
      <c r="E1036" t="s">
        <v>4256</v>
      </c>
      <c r="F1036" t="s">
        <v>8755</v>
      </c>
      <c r="G1036">
        <v>2</v>
      </c>
      <c r="H1036" t="s">
        <v>8890</v>
      </c>
      <c r="I1036" t="s">
        <v>8891</v>
      </c>
      <c r="J1036">
        <v>0</v>
      </c>
      <c r="K1036" s="73" t="s">
        <v>8892</v>
      </c>
      <c r="L1036" t="s">
        <v>8893</v>
      </c>
      <c r="M1036" t="str">
        <f t="shared" si="96"/>
        <v>778600</v>
      </c>
      <c r="N1036" t="str">
        <f t="shared" si="97"/>
        <v>779699</v>
      </c>
      <c r="O1036" s="76" t="str">
        <f t="shared" si="98"/>
        <v>778600000</v>
      </c>
      <c r="P1036" s="76" t="str">
        <f t="shared" si="99"/>
        <v>779699999</v>
      </c>
      <c r="Q1036" t="s">
        <v>5540</v>
      </c>
      <c r="R1036" t="s">
        <v>5555</v>
      </c>
      <c r="S1036" t="s">
        <v>8766</v>
      </c>
      <c r="T1036" t="s">
        <v>7812</v>
      </c>
      <c r="U1036" t="s">
        <v>5556</v>
      </c>
      <c r="V1036" t="s">
        <v>8767</v>
      </c>
      <c r="W1036" t="str">
        <f t="shared" si="100"/>
        <v>Sanitet  |  Gruppe 77-79 Badeværelsestilbehør  |  Baderumsmøbler og -belysning</v>
      </c>
      <c r="X1036" t="str">
        <f t="shared" si="101"/>
        <v>c3,77_79,NavLev3_186</v>
      </c>
      <c r="Y1036">
        <v>1035</v>
      </c>
    </row>
    <row r="1037" spans="1:25" x14ac:dyDescent="0.2">
      <c r="A1037">
        <v>3</v>
      </c>
      <c r="B1037" t="s">
        <v>38</v>
      </c>
      <c r="C1037" t="s">
        <v>7812</v>
      </c>
      <c r="D1037">
        <v>0</v>
      </c>
      <c r="E1037" t="s">
        <v>4256</v>
      </c>
      <c r="F1037" t="s">
        <v>8755</v>
      </c>
      <c r="G1037">
        <v>2</v>
      </c>
      <c r="H1037" t="s">
        <v>8894</v>
      </c>
      <c r="I1037" t="s">
        <v>8895</v>
      </c>
      <c r="J1037">
        <v>0</v>
      </c>
      <c r="K1037" s="73" t="s">
        <v>8896</v>
      </c>
      <c r="L1037" t="s">
        <v>8897</v>
      </c>
      <c r="M1037" t="str">
        <f t="shared" si="96"/>
        <v>779700</v>
      </c>
      <c r="N1037" t="str">
        <f t="shared" si="97"/>
        <v>779799</v>
      </c>
      <c r="O1037" s="76" t="str">
        <f t="shared" si="98"/>
        <v>779700000</v>
      </c>
      <c r="P1037" s="76" t="str">
        <f t="shared" si="99"/>
        <v>779799999</v>
      </c>
      <c r="Q1037" t="s">
        <v>5540</v>
      </c>
      <c r="R1037" t="s">
        <v>5555</v>
      </c>
      <c r="S1037" t="s">
        <v>8898</v>
      </c>
      <c r="T1037" t="s">
        <v>7812</v>
      </c>
      <c r="U1037" t="s">
        <v>5556</v>
      </c>
      <c r="V1037" t="s">
        <v>8899</v>
      </c>
      <c r="W1037" t="str">
        <f t="shared" si="100"/>
        <v>Sanitet  |  Gruppe 77-79 Badeværelsestilbehør  |  Plastbøsninger, dybler, skruer</v>
      </c>
      <c r="X1037" t="str">
        <f t="shared" si="101"/>
        <v>c3,77_79,NavLev3_199</v>
      </c>
      <c r="Y1037">
        <v>1036</v>
      </c>
    </row>
    <row r="1038" spans="1:25" x14ac:dyDescent="0.2">
      <c r="A1038">
        <v>3</v>
      </c>
      <c r="B1038" t="s">
        <v>38</v>
      </c>
      <c r="C1038" t="s">
        <v>7812</v>
      </c>
      <c r="D1038">
        <v>0</v>
      </c>
      <c r="E1038" t="s">
        <v>4276</v>
      </c>
      <c r="F1038" t="s">
        <v>8900</v>
      </c>
      <c r="G1038">
        <v>2</v>
      </c>
      <c r="H1038" t="s">
        <v>8901</v>
      </c>
      <c r="I1038" t="s">
        <v>8902</v>
      </c>
      <c r="J1038">
        <v>0</v>
      </c>
      <c r="K1038" s="73" t="s">
        <v>8903</v>
      </c>
      <c r="L1038" t="s">
        <v>8904</v>
      </c>
      <c r="M1038" t="str">
        <f t="shared" si="96"/>
        <v>780000</v>
      </c>
      <c r="N1038" t="str">
        <f t="shared" si="97"/>
        <v>780299</v>
      </c>
      <c r="O1038" s="76" t="str">
        <f t="shared" si="98"/>
        <v>780000000</v>
      </c>
      <c r="P1038" s="76" t="str">
        <f t="shared" si="99"/>
        <v>780299999</v>
      </c>
      <c r="Q1038" t="s">
        <v>5540</v>
      </c>
      <c r="R1038" t="s">
        <v>5555</v>
      </c>
      <c r="S1038" t="s">
        <v>8766</v>
      </c>
      <c r="T1038" t="s">
        <v>7812</v>
      </c>
      <c r="U1038" t="s">
        <v>5556</v>
      </c>
      <c r="V1038" t="s">
        <v>8767</v>
      </c>
      <c r="W1038" t="str">
        <f t="shared" si="100"/>
        <v>Sanitet  |  Gruppe 77-79 Badeværelsestilbehør  |  Baderumsmøbler og -belysning</v>
      </c>
      <c r="X1038" t="str">
        <f t="shared" si="101"/>
        <v>c3,77_79,NavLev3_186</v>
      </c>
      <c r="Y1038">
        <v>1037</v>
      </c>
    </row>
    <row r="1039" spans="1:25" x14ac:dyDescent="0.2">
      <c r="A1039">
        <v>3</v>
      </c>
      <c r="B1039" t="s">
        <v>38</v>
      </c>
      <c r="C1039" t="s">
        <v>7812</v>
      </c>
      <c r="D1039">
        <v>0</v>
      </c>
      <c r="E1039" t="s">
        <v>4276</v>
      </c>
      <c r="F1039" t="s">
        <v>8900</v>
      </c>
      <c r="G1039">
        <v>2</v>
      </c>
      <c r="H1039" t="s">
        <v>8901</v>
      </c>
      <c r="I1039" t="s">
        <v>8902</v>
      </c>
      <c r="J1039">
        <v>0</v>
      </c>
      <c r="K1039" s="73" t="s">
        <v>8903</v>
      </c>
      <c r="L1039" t="s">
        <v>8904</v>
      </c>
      <c r="M1039" t="str">
        <f t="shared" si="96"/>
        <v>780000</v>
      </c>
      <c r="N1039" t="str">
        <f t="shared" si="97"/>
        <v>780299</v>
      </c>
      <c r="O1039" s="76" t="str">
        <f t="shared" si="98"/>
        <v>780000000</v>
      </c>
      <c r="P1039" s="76" t="str">
        <f t="shared" si="99"/>
        <v>780299999</v>
      </c>
      <c r="Q1039" t="s">
        <v>5540</v>
      </c>
      <c r="R1039" t="s">
        <v>5555</v>
      </c>
      <c r="S1039" t="s">
        <v>8766</v>
      </c>
      <c r="T1039" t="s">
        <v>7812</v>
      </c>
      <c r="U1039" t="s">
        <v>5556</v>
      </c>
      <c r="V1039" t="s">
        <v>8767</v>
      </c>
      <c r="W1039" t="str">
        <f t="shared" si="100"/>
        <v>Sanitet  |  Gruppe 77-79 Badeværelsestilbehør  |  Baderumsmøbler og -belysning</v>
      </c>
      <c r="X1039" t="str">
        <f t="shared" si="101"/>
        <v>c3,77_79,NavLev3_186</v>
      </c>
      <c r="Y1039">
        <v>1038</v>
      </c>
    </row>
    <row r="1040" spans="1:25" x14ac:dyDescent="0.2">
      <c r="A1040">
        <v>3</v>
      </c>
      <c r="B1040" t="s">
        <v>38</v>
      </c>
      <c r="C1040" t="s">
        <v>7812</v>
      </c>
      <c r="D1040">
        <v>0</v>
      </c>
      <c r="E1040" t="s">
        <v>4276</v>
      </c>
      <c r="F1040" t="s">
        <v>8900</v>
      </c>
      <c r="G1040">
        <v>2</v>
      </c>
      <c r="H1040" t="s">
        <v>8901</v>
      </c>
      <c r="I1040" t="s">
        <v>8902</v>
      </c>
      <c r="J1040">
        <v>0</v>
      </c>
      <c r="K1040" s="73" t="s">
        <v>8905</v>
      </c>
      <c r="L1040" t="s">
        <v>8906</v>
      </c>
      <c r="M1040" t="str">
        <f t="shared" si="96"/>
        <v>780900</v>
      </c>
      <c r="N1040" t="str">
        <f t="shared" si="97"/>
        <v>781499</v>
      </c>
      <c r="O1040" s="76" t="str">
        <f t="shared" si="98"/>
        <v>780900000</v>
      </c>
      <c r="P1040" s="76" t="str">
        <f t="shared" si="99"/>
        <v>781499999</v>
      </c>
      <c r="Q1040" t="s">
        <v>5540</v>
      </c>
      <c r="R1040" t="s">
        <v>5555</v>
      </c>
      <c r="S1040" t="s">
        <v>8766</v>
      </c>
      <c r="T1040" t="s">
        <v>7812</v>
      </c>
      <c r="U1040" t="s">
        <v>5556</v>
      </c>
      <c r="V1040" t="s">
        <v>8767</v>
      </c>
      <c r="W1040" t="str">
        <f t="shared" si="100"/>
        <v>Sanitet  |  Gruppe 77-79 Badeværelsestilbehør  |  Baderumsmøbler og -belysning</v>
      </c>
      <c r="X1040" t="str">
        <f t="shared" si="101"/>
        <v>c3,77_79,NavLev3_186</v>
      </c>
      <c r="Y1040">
        <v>1039</v>
      </c>
    </row>
    <row r="1041" spans="1:25" x14ac:dyDescent="0.2">
      <c r="A1041">
        <v>3</v>
      </c>
      <c r="B1041" t="s">
        <v>38</v>
      </c>
      <c r="C1041" t="s">
        <v>7812</v>
      </c>
      <c r="D1041">
        <v>0</v>
      </c>
      <c r="E1041" t="s">
        <v>4276</v>
      </c>
      <c r="F1041" t="s">
        <v>8900</v>
      </c>
      <c r="G1041">
        <v>2</v>
      </c>
      <c r="H1041" t="s">
        <v>8901</v>
      </c>
      <c r="I1041" t="s">
        <v>8902</v>
      </c>
      <c r="J1041">
        <v>0</v>
      </c>
      <c r="K1041" s="73" t="s">
        <v>8907</v>
      </c>
      <c r="L1041" t="s">
        <v>8908</v>
      </c>
      <c r="M1041" t="str">
        <f t="shared" si="96"/>
        <v>781601</v>
      </c>
      <c r="N1041" t="str">
        <f t="shared" si="97"/>
        <v>781788</v>
      </c>
      <c r="O1041" s="76" t="str">
        <f t="shared" si="98"/>
        <v>781601000</v>
      </c>
      <c r="P1041" s="76" t="str">
        <f t="shared" si="99"/>
        <v>781788999</v>
      </c>
      <c r="Q1041" t="s">
        <v>5540</v>
      </c>
      <c r="R1041" t="s">
        <v>5555</v>
      </c>
      <c r="S1041" t="s">
        <v>8766</v>
      </c>
      <c r="T1041" t="s">
        <v>7812</v>
      </c>
      <c r="U1041" t="s">
        <v>5556</v>
      </c>
      <c r="V1041" t="s">
        <v>8767</v>
      </c>
      <c r="W1041" t="str">
        <f t="shared" si="100"/>
        <v>Sanitet  |  Gruppe 77-79 Badeværelsestilbehør  |  Baderumsmøbler og -belysning</v>
      </c>
      <c r="X1041" t="str">
        <f t="shared" si="101"/>
        <v>c3,77_79,NavLev3_186</v>
      </c>
      <c r="Y1041">
        <v>1040</v>
      </c>
    </row>
    <row r="1042" spans="1:25" x14ac:dyDescent="0.2">
      <c r="A1042">
        <v>3</v>
      </c>
      <c r="B1042" t="s">
        <v>38</v>
      </c>
      <c r="C1042" t="s">
        <v>7812</v>
      </c>
      <c r="D1042">
        <v>0</v>
      </c>
      <c r="E1042" t="s">
        <v>4276</v>
      </c>
      <c r="F1042" t="s">
        <v>8900</v>
      </c>
      <c r="G1042">
        <v>2</v>
      </c>
      <c r="H1042" t="s">
        <v>8901</v>
      </c>
      <c r="I1042" t="s">
        <v>8902</v>
      </c>
      <c r="J1042">
        <v>0</v>
      </c>
      <c r="K1042" s="73" t="s">
        <v>8909</v>
      </c>
      <c r="L1042" t="s">
        <v>8910</v>
      </c>
      <c r="M1042" t="str">
        <f t="shared" si="96"/>
        <v>781900</v>
      </c>
      <c r="N1042" t="str">
        <f t="shared" si="97"/>
        <v>781965</v>
      </c>
      <c r="O1042" s="76" t="str">
        <f t="shared" si="98"/>
        <v>781900000</v>
      </c>
      <c r="P1042" s="76" t="str">
        <f t="shared" si="99"/>
        <v>781965999</v>
      </c>
      <c r="Q1042" t="s">
        <v>5540</v>
      </c>
      <c r="R1042" t="s">
        <v>5555</v>
      </c>
      <c r="S1042" t="s">
        <v>8766</v>
      </c>
      <c r="T1042" t="s">
        <v>7812</v>
      </c>
      <c r="U1042" t="s">
        <v>5556</v>
      </c>
      <c r="V1042" t="s">
        <v>8767</v>
      </c>
      <c r="W1042" t="str">
        <f t="shared" si="100"/>
        <v>Sanitet  |  Gruppe 77-79 Badeværelsestilbehør  |  Baderumsmøbler og -belysning</v>
      </c>
      <c r="X1042" t="str">
        <f t="shared" si="101"/>
        <v>c3,77_79,NavLev3_186</v>
      </c>
      <c r="Y1042">
        <v>1041</v>
      </c>
    </row>
    <row r="1043" spans="1:25" x14ac:dyDescent="0.2">
      <c r="A1043">
        <v>3</v>
      </c>
      <c r="B1043" t="s">
        <v>38</v>
      </c>
      <c r="C1043" t="s">
        <v>7812</v>
      </c>
      <c r="D1043">
        <v>0</v>
      </c>
      <c r="E1043" t="s">
        <v>4276</v>
      </c>
      <c r="F1043" t="s">
        <v>8900</v>
      </c>
      <c r="G1043">
        <v>2</v>
      </c>
      <c r="H1043" t="s">
        <v>8901</v>
      </c>
      <c r="I1043" t="s">
        <v>8902</v>
      </c>
      <c r="J1043">
        <v>0</v>
      </c>
      <c r="K1043" s="73" t="s">
        <v>8911</v>
      </c>
      <c r="L1043" t="s">
        <v>8912</v>
      </c>
      <c r="M1043" t="str">
        <f t="shared" si="96"/>
        <v>782100</v>
      </c>
      <c r="N1043" t="str">
        <f t="shared" si="97"/>
        <v>782129</v>
      </c>
      <c r="O1043" s="76" t="str">
        <f t="shared" si="98"/>
        <v>782100000</v>
      </c>
      <c r="P1043" s="76" t="str">
        <f t="shared" si="99"/>
        <v>782129999</v>
      </c>
      <c r="Q1043" t="s">
        <v>5540</v>
      </c>
      <c r="R1043" t="s">
        <v>5555</v>
      </c>
      <c r="S1043" t="s">
        <v>8766</v>
      </c>
      <c r="T1043" t="s">
        <v>7812</v>
      </c>
      <c r="U1043" t="s">
        <v>5556</v>
      </c>
      <c r="V1043" t="s">
        <v>8767</v>
      </c>
      <c r="W1043" t="str">
        <f t="shared" si="100"/>
        <v>Sanitet  |  Gruppe 77-79 Badeværelsestilbehør  |  Baderumsmøbler og -belysning</v>
      </c>
      <c r="X1043" t="str">
        <f t="shared" si="101"/>
        <v>c3,77_79,NavLev3_186</v>
      </c>
      <c r="Y1043">
        <v>1042</v>
      </c>
    </row>
    <row r="1044" spans="1:25" x14ac:dyDescent="0.2">
      <c r="A1044">
        <v>3</v>
      </c>
      <c r="B1044" t="s">
        <v>38</v>
      </c>
      <c r="C1044" t="s">
        <v>7812</v>
      </c>
      <c r="D1044">
        <v>0</v>
      </c>
      <c r="E1044" t="s">
        <v>4276</v>
      </c>
      <c r="F1044" t="s">
        <v>8900</v>
      </c>
      <c r="G1044">
        <v>2</v>
      </c>
      <c r="H1044" t="s">
        <v>8901</v>
      </c>
      <c r="I1044" t="s">
        <v>8902</v>
      </c>
      <c r="J1044">
        <v>0</v>
      </c>
      <c r="K1044" s="73" t="s">
        <v>8913</v>
      </c>
      <c r="L1044" t="s">
        <v>8914</v>
      </c>
      <c r="M1044" t="str">
        <f t="shared" si="96"/>
        <v>782130</v>
      </c>
      <c r="N1044" t="str">
        <f t="shared" si="97"/>
        <v>782138</v>
      </c>
      <c r="O1044" s="76" t="str">
        <f t="shared" si="98"/>
        <v>782130000</v>
      </c>
      <c r="P1044" s="76" t="str">
        <f t="shared" si="99"/>
        <v>782138999</v>
      </c>
      <c r="Q1044" t="s">
        <v>5540</v>
      </c>
      <c r="R1044" t="s">
        <v>5555</v>
      </c>
      <c r="S1044" t="s">
        <v>8766</v>
      </c>
      <c r="T1044" t="s">
        <v>7812</v>
      </c>
      <c r="U1044" t="s">
        <v>5556</v>
      </c>
      <c r="V1044" t="s">
        <v>8767</v>
      </c>
      <c r="W1044" t="str">
        <f t="shared" si="100"/>
        <v>Sanitet  |  Gruppe 77-79 Badeværelsestilbehør  |  Baderumsmøbler og -belysning</v>
      </c>
      <c r="X1044" t="str">
        <f t="shared" si="101"/>
        <v>c3,77_79,NavLev3_186</v>
      </c>
      <c r="Y1044">
        <v>1043</v>
      </c>
    </row>
    <row r="1045" spans="1:25" x14ac:dyDescent="0.2">
      <c r="A1045">
        <v>3</v>
      </c>
      <c r="B1045" t="s">
        <v>38</v>
      </c>
      <c r="C1045" t="s">
        <v>7812</v>
      </c>
      <c r="D1045">
        <v>0</v>
      </c>
      <c r="E1045" t="s">
        <v>4276</v>
      </c>
      <c r="F1045" t="s">
        <v>8900</v>
      </c>
      <c r="G1045">
        <v>2</v>
      </c>
      <c r="H1045" t="s">
        <v>8901</v>
      </c>
      <c r="I1045" t="s">
        <v>8902</v>
      </c>
      <c r="J1045">
        <v>0</v>
      </c>
      <c r="K1045" s="73" t="s">
        <v>8915</v>
      </c>
      <c r="L1045" t="s">
        <v>8916</v>
      </c>
      <c r="M1045" t="str">
        <f t="shared" si="96"/>
        <v>782140</v>
      </c>
      <c r="N1045" t="str">
        <f t="shared" si="97"/>
        <v>782149</v>
      </c>
      <c r="O1045" s="76" t="str">
        <f t="shared" si="98"/>
        <v>782140000</v>
      </c>
      <c r="P1045" s="76" t="str">
        <f t="shared" si="99"/>
        <v>782149999</v>
      </c>
      <c r="Q1045" t="s">
        <v>5540</v>
      </c>
      <c r="R1045" t="s">
        <v>5555</v>
      </c>
      <c r="S1045" t="s">
        <v>8766</v>
      </c>
      <c r="T1045" t="s">
        <v>7812</v>
      </c>
      <c r="U1045" t="s">
        <v>5556</v>
      </c>
      <c r="V1045" t="s">
        <v>8767</v>
      </c>
      <c r="W1045" t="str">
        <f t="shared" si="100"/>
        <v>Sanitet  |  Gruppe 77-79 Badeværelsestilbehør  |  Baderumsmøbler og -belysning</v>
      </c>
      <c r="X1045" t="str">
        <f t="shared" si="101"/>
        <v>c3,77_79,NavLev3_186</v>
      </c>
      <c r="Y1045">
        <v>1044</v>
      </c>
    </row>
    <row r="1046" spans="1:25" x14ac:dyDescent="0.2">
      <c r="A1046">
        <v>3</v>
      </c>
      <c r="B1046" t="s">
        <v>38</v>
      </c>
      <c r="C1046" t="s">
        <v>7812</v>
      </c>
      <c r="D1046">
        <v>0</v>
      </c>
      <c r="E1046" t="s">
        <v>4276</v>
      </c>
      <c r="F1046" t="s">
        <v>8900</v>
      </c>
      <c r="G1046">
        <v>2</v>
      </c>
      <c r="H1046" t="s">
        <v>8901</v>
      </c>
      <c r="I1046" t="s">
        <v>8902</v>
      </c>
      <c r="J1046">
        <v>0</v>
      </c>
      <c r="K1046" s="73" t="s">
        <v>8917</v>
      </c>
      <c r="L1046" t="s">
        <v>8918</v>
      </c>
      <c r="M1046" t="str">
        <f t="shared" si="96"/>
        <v>782180</v>
      </c>
      <c r="N1046" t="str">
        <f t="shared" si="97"/>
        <v>782199</v>
      </c>
      <c r="O1046" s="76" t="str">
        <f t="shared" si="98"/>
        <v>782180000</v>
      </c>
      <c r="P1046" s="76" t="str">
        <f t="shared" si="99"/>
        <v>782199999</v>
      </c>
      <c r="Q1046" t="s">
        <v>5540</v>
      </c>
      <c r="R1046" t="s">
        <v>5555</v>
      </c>
      <c r="S1046" t="s">
        <v>8766</v>
      </c>
      <c r="T1046" t="s">
        <v>7812</v>
      </c>
      <c r="U1046" t="s">
        <v>5556</v>
      </c>
      <c r="V1046" t="s">
        <v>8767</v>
      </c>
      <c r="W1046" t="str">
        <f t="shared" si="100"/>
        <v>Sanitet  |  Gruppe 77-79 Badeværelsestilbehør  |  Baderumsmøbler og -belysning</v>
      </c>
      <c r="X1046" t="str">
        <f t="shared" si="101"/>
        <v>c3,77_79,NavLev3_186</v>
      </c>
      <c r="Y1046">
        <v>1045</v>
      </c>
    </row>
    <row r="1047" spans="1:25" x14ac:dyDescent="0.2">
      <c r="A1047">
        <v>3</v>
      </c>
      <c r="B1047" t="s">
        <v>38</v>
      </c>
      <c r="C1047" t="s">
        <v>7812</v>
      </c>
      <c r="D1047">
        <v>0</v>
      </c>
      <c r="E1047" t="s">
        <v>4276</v>
      </c>
      <c r="F1047" t="s">
        <v>8900</v>
      </c>
      <c r="G1047">
        <v>2</v>
      </c>
      <c r="H1047" t="s">
        <v>8901</v>
      </c>
      <c r="I1047" t="s">
        <v>8902</v>
      </c>
      <c r="J1047">
        <v>0</v>
      </c>
      <c r="K1047" s="73" t="s">
        <v>8919</v>
      </c>
      <c r="L1047" t="s">
        <v>8920</v>
      </c>
      <c r="M1047" t="str">
        <f t="shared" si="96"/>
        <v>782200</v>
      </c>
      <c r="N1047" t="str">
        <f t="shared" si="97"/>
        <v>782299</v>
      </c>
      <c r="O1047" s="76" t="str">
        <f t="shared" si="98"/>
        <v>782200000</v>
      </c>
      <c r="P1047" s="76" t="str">
        <f t="shared" si="99"/>
        <v>782299999</v>
      </c>
      <c r="Q1047" t="s">
        <v>5540</v>
      </c>
      <c r="R1047" t="s">
        <v>5555</v>
      </c>
      <c r="S1047" t="s">
        <v>8766</v>
      </c>
      <c r="T1047" t="s">
        <v>7812</v>
      </c>
      <c r="U1047" t="s">
        <v>5556</v>
      </c>
      <c r="V1047" t="s">
        <v>8767</v>
      </c>
      <c r="W1047" t="str">
        <f t="shared" si="100"/>
        <v>Sanitet  |  Gruppe 77-79 Badeværelsestilbehør  |  Baderumsmøbler og -belysning</v>
      </c>
      <c r="X1047" t="str">
        <f t="shared" si="101"/>
        <v>c3,77_79,NavLev3_186</v>
      </c>
      <c r="Y1047">
        <v>1046</v>
      </c>
    </row>
    <row r="1048" spans="1:25" x14ac:dyDescent="0.2">
      <c r="A1048">
        <v>3</v>
      </c>
      <c r="B1048" t="s">
        <v>38</v>
      </c>
      <c r="C1048" t="s">
        <v>7812</v>
      </c>
      <c r="D1048">
        <v>0</v>
      </c>
      <c r="E1048" t="s">
        <v>4276</v>
      </c>
      <c r="F1048" t="s">
        <v>8900</v>
      </c>
      <c r="G1048">
        <v>2</v>
      </c>
      <c r="H1048" t="s">
        <v>8901</v>
      </c>
      <c r="I1048" t="s">
        <v>8902</v>
      </c>
      <c r="J1048">
        <v>0</v>
      </c>
      <c r="K1048" s="73" t="s">
        <v>8921</v>
      </c>
      <c r="L1048" t="s">
        <v>8922</v>
      </c>
      <c r="M1048" t="str">
        <f t="shared" si="96"/>
        <v>782301</v>
      </c>
      <c r="N1048" t="str">
        <f t="shared" si="97"/>
        <v>782699</v>
      </c>
      <c r="O1048" s="76" t="str">
        <f t="shared" si="98"/>
        <v>782301000</v>
      </c>
      <c r="P1048" s="76" t="str">
        <f t="shared" si="99"/>
        <v>782699999</v>
      </c>
      <c r="Q1048" t="s">
        <v>5540</v>
      </c>
      <c r="R1048" t="s">
        <v>5555</v>
      </c>
      <c r="S1048" t="s">
        <v>8766</v>
      </c>
      <c r="T1048" t="s">
        <v>7812</v>
      </c>
      <c r="U1048" t="s">
        <v>5556</v>
      </c>
      <c r="V1048" t="s">
        <v>8767</v>
      </c>
      <c r="W1048" t="str">
        <f t="shared" si="100"/>
        <v>Sanitet  |  Gruppe 77-79 Badeværelsestilbehør  |  Baderumsmøbler og -belysning</v>
      </c>
      <c r="X1048" t="str">
        <f t="shared" si="101"/>
        <v>c3,77_79,NavLev3_186</v>
      </c>
      <c r="Y1048">
        <v>1047</v>
      </c>
    </row>
    <row r="1049" spans="1:25" x14ac:dyDescent="0.2">
      <c r="A1049">
        <v>3</v>
      </c>
      <c r="B1049" t="s">
        <v>38</v>
      </c>
      <c r="C1049" t="s">
        <v>7812</v>
      </c>
      <c r="D1049">
        <v>0</v>
      </c>
      <c r="E1049" t="s">
        <v>4276</v>
      </c>
      <c r="F1049" t="s">
        <v>8900</v>
      </c>
      <c r="G1049">
        <v>2</v>
      </c>
      <c r="H1049" t="s">
        <v>8901</v>
      </c>
      <c r="I1049" t="s">
        <v>8902</v>
      </c>
      <c r="J1049">
        <v>0</v>
      </c>
      <c r="K1049" s="73" t="s">
        <v>8923</v>
      </c>
      <c r="L1049" t="s">
        <v>8924</v>
      </c>
      <c r="M1049" t="str">
        <f t="shared" si="96"/>
        <v>782700</v>
      </c>
      <c r="N1049" t="str">
        <f t="shared" si="97"/>
        <v>782799</v>
      </c>
      <c r="O1049" s="76" t="str">
        <f t="shared" si="98"/>
        <v>782700000</v>
      </c>
      <c r="P1049" s="76" t="str">
        <f t="shared" si="99"/>
        <v>782799999</v>
      </c>
      <c r="Q1049" t="s">
        <v>5540</v>
      </c>
      <c r="R1049" t="s">
        <v>5555</v>
      </c>
      <c r="S1049" t="s">
        <v>8766</v>
      </c>
      <c r="T1049" t="s">
        <v>7812</v>
      </c>
      <c r="U1049" t="s">
        <v>5556</v>
      </c>
      <c r="V1049" t="s">
        <v>8767</v>
      </c>
      <c r="W1049" t="str">
        <f t="shared" si="100"/>
        <v>Sanitet  |  Gruppe 77-79 Badeværelsestilbehør  |  Baderumsmøbler og -belysning</v>
      </c>
      <c r="X1049" t="str">
        <f t="shared" si="101"/>
        <v>c3,77_79,NavLev3_186</v>
      </c>
      <c r="Y1049">
        <v>1048</v>
      </c>
    </row>
    <row r="1050" spans="1:25" x14ac:dyDescent="0.2">
      <c r="A1050">
        <v>3</v>
      </c>
      <c r="B1050" t="s">
        <v>38</v>
      </c>
      <c r="C1050" t="s">
        <v>7812</v>
      </c>
      <c r="D1050">
        <v>0</v>
      </c>
      <c r="E1050" t="s">
        <v>4276</v>
      </c>
      <c r="F1050" t="s">
        <v>8900</v>
      </c>
      <c r="G1050">
        <v>2</v>
      </c>
      <c r="H1050" t="s">
        <v>8901</v>
      </c>
      <c r="I1050" t="s">
        <v>8902</v>
      </c>
      <c r="J1050">
        <v>0</v>
      </c>
      <c r="K1050" s="73" t="s">
        <v>8925</v>
      </c>
      <c r="L1050" t="s">
        <v>8926</v>
      </c>
      <c r="M1050" t="str">
        <f t="shared" si="96"/>
        <v>783200</v>
      </c>
      <c r="N1050" t="str">
        <f t="shared" si="97"/>
        <v>783499</v>
      </c>
      <c r="O1050" s="76" t="str">
        <f t="shared" si="98"/>
        <v>783200000</v>
      </c>
      <c r="P1050" s="76" t="str">
        <f t="shared" si="99"/>
        <v>783499999</v>
      </c>
      <c r="Q1050" t="s">
        <v>5540</v>
      </c>
      <c r="R1050" t="s">
        <v>5555</v>
      </c>
      <c r="S1050" t="s">
        <v>8766</v>
      </c>
      <c r="T1050" t="s">
        <v>7812</v>
      </c>
      <c r="U1050" t="s">
        <v>5556</v>
      </c>
      <c r="V1050" t="s">
        <v>8767</v>
      </c>
      <c r="W1050" t="str">
        <f t="shared" si="100"/>
        <v>Sanitet  |  Gruppe 77-79 Badeværelsestilbehør  |  Baderumsmøbler og -belysning</v>
      </c>
      <c r="X1050" t="str">
        <f t="shared" si="101"/>
        <v>c3,77_79,NavLev3_186</v>
      </c>
      <c r="Y1050">
        <v>1049</v>
      </c>
    </row>
    <row r="1051" spans="1:25" x14ac:dyDescent="0.2">
      <c r="A1051">
        <v>3</v>
      </c>
      <c r="B1051" t="s">
        <v>38</v>
      </c>
      <c r="C1051" t="s">
        <v>7812</v>
      </c>
      <c r="D1051">
        <v>0</v>
      </c>
      <c r="E1051" t="s">
        <v>4276</v>
      </c>
      <c r="F1051" t="s">
        <v>8900</v>
      </c>
      <c r="G1051">
        <v>2</v>
      </c>
      <c r="H1051" t="s">
        <v>8901</v>
      </c>
      <c r="I1051" t="s">
        <v>8902</v>
      </c>
      <c r="J1051">
        <v>0</v>
      </c>
      <c r="K1051" s="73" t="s">
        <v>8927</v>
      </c>
      <c r="L1051" t="s">
        <v>8928</v>
      </c>
      <c r="M1051" t="str">
        <f t="shared" si="96"/>
        <v>783500</v>
      </c>
      <c r="N1051" t="str">
        <f t="shared" si="97"/>
        <v>783699</v>
      </c>
      <c r="O1051" s="76" t="str">
        <f t="shared" si="98"/>
        <v>783500000</v>
      </c>
      <c r="P1051" s="76" t="str">
        <f t="shared" si="99"/>
        <v>783699999</v>
      </c>
      <c r="Q1051" t="s">
        <v>5540</v>
      </c>
      <c r="R1051" t="s">
        <v>5555</v>
      </c>
      <c r="S1051" t="s">
        <v>8766</v>
      </c>
      <c r="T1051" t="s">
        <v>7812</v>
      </c>
      <c r="U1051" t="s">
        <v>5556</v>
      </c>
      <c r="V1051" t="s">
        <v>8767</v>
      </c>
      <c r="W1051" t="str">
        <f t="shared" si="100"/>
        <v>Sanitet  |  Gruppe 77-79 Badeværelsestilbehør  |  Baderumsmøbler og -belysning</v>
      </c>
      <c r="X1051" t="str">
        <f t="shared" si="101"/>
        <v>c3,77_79,NavLev3_186</v>
      </c>
      <c r="Y1051">
        <v>1050</v>
      </c>
    </row>
    <row r="1052" spans="1:25" x14ac:dyDescent="0.2">
      <c r="A1052">
        <v>3</v>
      </c>
      <c r="B1052" t="s">
        <v>38</v>
      </c>
      <c r="C1052" t="s">
        <v>7812</v>
      </c>
      <c r="D1052">
        <v>0</v>
      </c>
      <c r="E1052" t="s">
        <v>4276</v>
      </c>
      <c r="F1052" t="s">
        <v>8900</v>
      </c>
      <c r="G1052">
        <v>2</v>
      </c>
      <c r="H1052" t="s">
        <v>8901</v>
      </c>
      <c r="I1052" t="s">
        <v>8902</v>
      </c>
      <c r="J1052">
        <v>0</v>
      </c>
      <c r="K1052" s="73" t="s">
        <v>8929</v>
      </c>
      <c r="L1052" t="s">
        <v>8930</v>
      </c>
      <c r="M1052" t="str">
        <f t="shared" si="96"/>
        <v>783700</v>
      </c>
      <c r="N1052" t="str">
        <f t="shared" si="97"/>
        <v>783899</v>
      </c>
      <c r="O1052" s="76" t="str">
        <f t="shared" si="98"/>
        <v>783700000</v>
      </c>
      <c r="P1052" s="76" t="str">
        <f t="shared" si="99"/>
        <v>783899999</v>
      </c>
      <c r="Q1052" t="s">
        <v>5540</v>
      </c>
      <c r="R1052" t="s">
        <v>5555</v>
      </c>
      <c r="S1052" t="s">
        <v>8766</v>
      </c>
      <c r="T1052" t="s">
        <v>7812</v>
      </c>
      <c r="U1052" t="s">
        <v>5556</v>
      </c>
      <c r="V1052" t="s">
        <v>8767</v>
      </c>
      <c r="W1052" t="str">
        <f t="shared" si="100"/>
        <v>Sanitet  |  Gruppe 77-79 Badeværelsestilbehør  |  Baderumsmøbler og -belysning</v>
      </c>
      <c r="X1052" t="str">
        <f t="shared" si="101"/>
        <v>c3,77_79,NavLev3_186</v>
      </c>
      <c r="Y1052">
        <v>1051</v>
      </c>
    </row>
    <row r="1053" spans="1:25" x14ac:dyDescent="0.2">
      <c r="A1053">
        <v>3</v>
      </c>
      <c r="B1053" t="s">
        <v>38</v>
      </c>
      <c r="C1053" t="s">
        <v>7812</v>
      </c>
      <c r="D1053">
        <v>0</v>
      </c>
      <c r="E1053" t="s">
        <v>4276</v>
      </c>
      <c r="F1053" t="s">
        <v>8900</v>
      </c>
      <c r="G1053">
        <v>2</v>
      </c>
      <c r="H1053" t="s">
        <v>8901</v>
      </c>
      <c r="I1053" t="s">
        <v>8902</v>
      </c>
      <c r="J1053">
        <v>0</v>
      </c>
      <c r="K1053" s="73" t="s">
        <v>8931</v>
      </c>
      <c r="L1053" t="s">
        <v>8932</v>
      </c>
      <c r="M1053" t="str">
        <f t="shared" si="96"/>
        <v>784000</v>
      </c>
      <c r="N1053" t="str">
        <f t="shared" si="97"/>
        <v>784099</v>
      </c>
      <c r="O1053" s="76" t="str">
        <f t="shared" si="98"/>
        <v>784000000</v>
      </c>
      <c r="P1053" s="76" t="str">
        <f t="shared" si="99"/>
        <v>784099999</v>
      </c>
      <c r="Q1053" t="s">
        <v>5540</v>
      </c>
      <c r="R1053" t="s">
        <v>5555</v>
      </c>
      <c r="S1053" t="s">
        <v>8766</v>
      </c>
      <c r="T1053" t="s">
        <v>7812</v>
      </c>
      <c r="U1053" t="s">
        <v>5556</v>
      </c>
      <c r="V1053" t="s">
        <v>8767</v>
      </c>
      <c r="W1053" t="str">
        <f t="shared" si="100"/>
        <v>Sanitet  |  Gruppe 77-79 Badeværelsestilbehør  |  Baderumsmøbler og -belysning</v>
      </c>
      <c r="X1053" t="str">
        <f t="shared" si="101"/>
        <v>c3,77_79,NavLev3_186</v>
      </c>
      <c r="Y1053">
        <v>1052</v>
      </c>
    </row>
    <row r="1054" spans="1:25" x14ac:dyDescent="0.2">
      <c r="A1054">
        <v>3</v>
      </c>
      <c r="B1054" t="s">
        <v>38</v>
      </c>
      <c r="C1054" t="s">
        <v>7812</v>
      </c>
      <c r="D1054">
        <v>0</v>
      </c>
      <c r="E1054" t="s">
        <v>4276</v>
      </c>
      <c r="F1054" t="s">
        <v>8900</v>
      </c>
      <c r="G1054">
        <v>2</v>
      </c>
      <c r="H1054" t="s">
        <v>8901</v>
      </c>
      <c r="I1054" t="s">
        <v>8902</v>
      </c>
      <c r="J1054">
        <v>0</v>
      </c>
      <c r="K1054" s="73" t="s">
        <v>8933</v>
      </c>
      <c r="L1054" t="s">
        <v>8934</v>
      </c>
      <c r="M1054" t="str">
        <f t="shared" si="96"/>
        <v>784400</v>
      </c>
      <c r="N1054" t="str">
        <f t="shared" si="97"/>
        <v>784499</v>
      </c>
      <c r="O1054" s="76" t="str">
        <f t="shared" si="98"/>
        <v>784400000</v>
      </c>
      <c r="P1054" s="76" t="str">
        <f t="shared" si="99"/>
        <v>784499999</v>
      </c>
      <c r="Q1054" t="s">
        <v>5540</v>
      </c>
      <c r="R1054" t="s">
        <v>5555</v>
      </c>
      <c r="S1054" t="s">
        <v>8766</v>
      </c>
      <c r="T1054" t="s">
        <v>7812</v>
      </c>
      <c r="U1054" t="s">
        <v>5556</v>
      </c>
      <c r="V1054" t="s">
        <v>8767</v>
      </c>
      <c r="W1054" t="str">
        <f t="shared" si="100"/>
        <v>Sanitet  |  Gruppe 77-79 Badeværelsestilbehør  |  Baderumsmøbler og -belysning</v>
      </c>
      <c r="X1054" t="str">
        <f t="shared" si="101"/>
        <v>c3,77_79,NavLev3_186</v>
      </c>
      <c r="Y1054">
        <v>1053</v>
      </c>
    </row>
    <row r="1055" spans="1:25" x14ac:dyDescent="0.2">
      <c r="A1055">
        <v>3</v>
      </c>
      <c r="B1055" t="s">
        <v>38</v>
      </c>
      <c r="C1055" t="s">
        <v>7812</v>
      </c>
      <c r="D1055">
        <v>0</v>
      </c>
      <c r="E1055" t="s">
        <v>4276</v>
      </c>
      <c r="F1055" t="s">
        <v>8900</v>
      </c>
      <c r="G1055">
        <v>2</v>
      </c>
      <c r="H1055" t="s">
        <v>8901</v>
      </c>
      <c r="I1055" t="s">
        <v>8902</v>
      </c>
      <c r="J1055">
        <v>0</v>
      </c>
      <c r="K1055" s="73" t="s">
        <v>8935</v>
      </c>
      <c r="L1055" t="s">
        <v>8936</v>
      </c>
      <c r="M1055" t="str">
        <f t="shared" si="96"/>
        <v>784800</v>
      </c>
      <c r="N1055" t="str">
        <f t="shared" si="97"/>
        <v>784899</v>
      </c>
      <c r="O1055" s="76" t="str">
        <f t="shared" si="98"/>
        <v>784800000</v>
      </c>
      <c r="P1055" s="76" t="str">
        <f t="shared" si="99"/>
        <v>784899999</v>
      </c>
      <c r="Q1055" t="s">
        <v>5540</v>
      </c>
      <c r="R1055" t="s">
        <v>5555</v>
      </c>
      <c r="S1055" t="s">
        <v>8766</v>
      </c>
      <c r="T1055" t="s">
        <v>7812</v>
      </c>
      <c r="U1055" t="s">
        <v>5556</v>
      </c>
      <c r="V1055" t="s">
        <v>8767</v>
      </c>
      <c r="W1055" t="str">
        <f t="shared" si="100"/>
        <v>Sanitet  |  Gruppe 77-79 Badeværelsestilbehør  |  Baderumsmøbler og -belysning</v>
      </c>
      <c r="X1055" t="str">
        <f t="shared" si="101"/>
        <v>c3,77_79,NavLev3_186</v>
      </c>
      <c r="Y1055">
        <v>1054</v>
      </c>
    </row>
    <row r="1056" spans="1:25" x14ac:dyDescent="0.2">
      <c r="A1056">
        <v>3</v>
      </c>
      <c r="B1056" t="s">
        <v>38</v>
      </c>
      <c r="C1056" t="s">
        <v>7812</v>
      </c>
      <c r="D1056">
        <v>0</v>
      </c>
      <c r="E1056" t="s">
        <v>4276</v>
      </c>
      <c r="F1056" t="s">
        <v>8900</v>
      </c>
      <c r="G1056">
        <v>2</v>
      </c>
      <c r="H1056" t="s">
        <v>8901</v>
      </c>
      <c r="I1056" t="s">
        <v>8902</v>
      </c>
      <c r="J1056">
        <v>0</v>
      </c>
      <c r="K1056" s="73" t="s">
        <v>8937</v>
      </c>
      <c r="L1056" t="s">
        <v>8938</v>
      </c>
      <c r="M1056" t="str">
        <f t="shared" si="96"/>
        <v>785200</v>
      </c>
      <c r="N1056" t="str">
        <f t="shared" si="97"/>
        <v>785700</v>
      </c>
      <c r="O1056" s="76" t="str">
        <f t="shared" si="98"/>
        <v>785200000</v>
      </c>
      <c r="P1056" s="76" t="str">
        <f t="shared" si="99"/>
        <v>785700999</v>
      </c>
      <c r="Q1056" t="s">
        <v>5540</v>
      </c>
      <c r="R1056" t="s">
        <v>5555</v>
      </c>
      <c r="S1056" t="s">
        <v>8766</v>
      </c>
      <c r="T1056" t="s">
        <v>7812</v>
      </c>
      <c r="U1056" t="s">
        <v>5556</v>
      </c>
      <c r="V1056" t="s">
        <v>8767</v>
      </c>
      <c r="W1056" t="str">
        <f t="shared" si="100"/>
        <v>Sanitet  |  Gruppe 77-79 Badeværelsestilbehør  |  Baderumsmøbler og -belysning</v>
      </c>
      <c r="X1056" t="str">
        <f t="shared" si="101"/>
        <v>c3,77_79,NavLev3_186</v>
      </c>
      <c r="Y1056">
        <v>1055</v>
      </c>
    </row>
    <row r="1057" spans="1:25" x14ac:dyDescent="0.2">
      <c r="A1057">
        <v>3</v>
      </c>
      <c r="B1057" t="s">
        <v>38</v>
      </c>
      <c r="C1057" t="s">
        <v>7812</v>
      </c>
      <c r="D1057">
        <v>0</v>
      </c>
      <c r="E1057" t="s">
        <v>4276</v>
      </c>
      <c r="F1057" t="s">
        <v>8900</v>
      </c>
      <c r="G1057">
        <v>2</v>
      </c>
      <c r="H1057" t="s">
        <v>8901</v>
      </c>
      <c r="I1057" t="s">
        <v>8902</v>
      </c>
      <c r="J1057">
        <v>0</v>
      </c>
      <c r="K1057" s="73" t="s">
        <v>8939</v>
      </c>
      <c r="L1057" t="s">
        <v>8940</v>
      </c>
      <c r="M1057" t="str">
        <f t="shared" si="96"/>
        <v>786000</v>
      </c>
      <c r="N1057" t="str">
        <f t="shared" si="97"/>
        <v>786199</v>
      </c>
      <c r="O1057" s="76" t="str">
        <f t="shared" si="98"/>
        <v>786000000</v>
      </c>
      <c r="P1057" s="76" t="str">
        <f t="shared" si="99"/>
        <v>786199999</v>
      </c>
      <c r="Q1057" t="s">
        <v>5540</v>
      </c>
      <c r="R1057" t="s">
        <v>5555</v>
      </c>
      <c r="S1057" t="s">
        <v>8766</v>
      </c>
      <c r="T1057" t="s">
        <v>7812</v>
      </c>
      <c r="U1057" t="s">
        <v>5556</v>
      </c>
      <c r="V1057" t="s">
        <v>8767</v>
      </c>
      <c r="W1057" t="str">
        <f t="shared" si="100"/>
        <v>Sanitet  |  Gruppe 77-79 Badeværelsestilbehør  |  Baderumsmøbler og -belysning</v>
      </c>
      <c r="X1057" t="str">
        <f t="shared" si="101"/>
        <v>c3,77_79,NavLev3_186</v>
      </c>
      <c r="Y1057">
        <v>1056</v>
      </c>
    </row>
    <row r="1058" spans="1:25" x14ac:dyDescent="0.2">
      <c r="A1058">
        <v>3</v>
      </c>
      <c r="B1058" t="s">
        <v>38</v>
      </c>
      <c r="C1058" t="s">
        <v>7812</v>
      </c>
      <c r="D1058">
        <v>0</v>
      </c>
      <c r="E1058" t="s">
        <v>4296</v>
      </c>
      <c r="F1058" t="s">
        <v>8941</v>
      </c>
      <c r="G1058">
        <v>2</v>
      </c>
      <c r="H1058" t="s">
        <v>8942</v>
      </c>
      <c r="I1058" t="s">
        <v>8943</v>
      </c>
      <c r="J1058">
        <v>0</v>
      </c>
      <c r="K1058" s="73" t="s">
        <v>8944</v>
      </c>
      <c r="L1058" t="s">
        <v>8945</v>
      </c>
      <c r="M1058" t="str">
        <f t="shared" si="96"/>
        <v>790000</v>
      </c>
      <c r="N1058" t="str">
        <f t="shared" si="97"/>
        <v>790599</v>
      </c>
      <c r="O1058" s="76" t="str">
        <f t="shared" si="98"/>
        <v>790000000</v>
      </c>
      <c r="P1058" s="76" t="str">
        <f t="shared" si="99"/>
        <v>790599999</v>
      </c>
      <c r="Q1058" t="s">
        <v>5540</v>
      </c>
      <c r="R1058" t="s">
        <v>5555</v>
      </c>
      <c r="S1058" t="s">
        <v>8766</v>
      </c>
      <c r="T1058" t="s">
        <v>7812</v>
      </c>
      <c r="U1058" t="s">
        <v>5556</v>
      </c>
      <c r="V1058" t="s">
        <v>8767</v>
      </c>
      <c r="W1058" t="str">
        <f t="shared" si="100"/>
        <v>Sanitet  |  Gruppe 77-79 Badeværelsestilbehør  |  Baderumsmøbler og -belysning</v>
      </c>
      <c r="X1058" t="str">
        <f t="shared" si="101"/>
        <v>c3,77_79,NavLev3_186</v>
      </c>
      <c r="Y1058">
        <v>1057</v>
      </c>
    </row>
    <row r="1059" spans="1:25" x14ac:dyDescent="0.2">
      <c r="A1059">
        <v>3</v>
      </c>
      <c r="B1059" t="s">
        <v>38</v>
      </c>
      <c r="C1059" t="s">
        <v>7812</v>
      </c>
      <c r="D1059">
        <v>0</v>
      </c>
      <c r="E1059" t="s">
        <v>4296</v>
      </c>
      <c r="F1059" t="s">
        <v>8941</v>
      </c>
      <c r="G1059">
        <v>2</v>
      </c>
      <c r="H1059" t="s">
        <v>8946</v>
      </c>
      <c r="I1059" t="s">
        <v>8947</v>
      </c>
      <c r="J1059">
        <v>0</v>
      </c>
      <c r="K1059" s="73" t="s">
        <v>8948</v>
      </c>
      <c r="L1059" t="s">
        <v>8949</v>
      </c>
      <c r="M1059" t="str">
        <f t="shared" si="96"/>
        <v>791510</v>
      </c>
      <c r="N1059" t="str">
        <f t="shared" si="97"/>
        <v>791599</v>
      </c>
      <c r="O1059" s="76" t="str">
        <f t="shared" si="98"/>
        <v>791510000</v>
      </c>
      <c r="P1059" s="76" t="str">
        <f t="shared" si="99"/>
        <v>791599999</v>
      </c>
      <c r="Q1059" t="s">
        <v>5540</v>
      </c>
      <c r="R1059" t="s">
        <v>5555</v>
      </c>
      <c r="S1059" t="s">
        <v>8760</v>
      </c>
      <c r="T1059" t="s">
        <v>7812</v>
      </c>
      <c r="U1059" t="s">
        <v>5556</v>
      </c>
      <c r="V1059" t="s">
        <v>8761</v>
      </c>
      <c r="W1059" t="str">
        <f t="shared" si="100"/>
        <v>Sanitet  |  Gruppe 77-79 Badeværelsestilbehør  |  Andet badeværelsestilbehør</v>
      </c>
      <c r="X1059" t="str">
        <f t="shared" si="101"/>
        <v>c3,77_79,NavLev3_185</v>
      </c>
      <c r="Y1059">
        <v>1058</v>
      </c>
    </row>
    <row r="1060" spans="1:25" x14ac:dyDescent="0.2">
      <c r="A1060">
        <v>3</v>
      </c>
      <c r="B1060" t="s">
        <v>38</v>
      </c>
      <c r="C1060" t="s">
        <v>7812</v>
      </c>
      <c r="D1060">
        <v>0</v>
      </c>
      <c r="E1060" t="s">
        <v>4296</v>
      </c>
      <c r="F1060" t="s">
        <v>8941</v>
      </c>
      <c r="G1060">
        <v>2</v>
      </c>
      <c r="H1060" t="s">
        <v>8950</v>
      </c>
      <c r="I1060" t="s">
        <v>8951</v>
      </c>
      <c r="J1060">
        <v>0</v>
      </c>
      <c r="K1060" s="73" t="s">
        <v>8952</v>
      </c>
      <c r="L1060" t="s">
        <v>8953</v>
      </c>
      <c r="M1060" t="str">
        <f t="shared" si="96"/>
        <v>791800</v>
      </c>
      <c r="N1060" t="str">
        <f t="shared" si="97"/>
        <v>791899</v>
      </c>
      <c r="O1060" s="76" t="str">
        <f t="shared" si="98"/>
        <v>791800000</v>
      </c>
      <c r="P1060" s="76" t="str">
        <f t="shared" si="99"/>
        <v>791899999</v>
      </c>
      <c r="Q1060" t="s">
        <v>5540</v>
      </c>
      <c r="R1060" t="s">
        <v>5555</v>
      </c>
      <c r="S1060" t="s">
        <v>8760</v>
      </c>
      <c r="T1060" t="s">
        <v>7812</v>
      </c>
      <c r="U1060" t="s">
        <v>5556</v>
      </c>
      <c r="V1060" t="s">
        <v>8761</v>
      </c>
      <c r="W1060" t="str">
        <f t="shared" si="100"/>
        <v>Sanitet  |  Gruppe 77-79 Badeværelsestilbehør  |  Andet badeværelsestilbehør</v>
      </c>
      <c r="X1060" t="str">
        <f t="shared" si="101"/>
        <v>c3,77_79,NavLev3_185</v>
      </c>
      <c r="Y1060">
        <v>1059</v>
      </c>
    </row>
    <row r="1061" spans="1:25" x14ac:dyDescent="0.2">
      <c r="A1061">
        <v>3</v>
      </c>
      <c r="B1061" t="s">
        <v>38</v>
      </c>
      <c r="C1061" t="s">
        <v>7812</v>
      </c>
      <c r="D1061">
        <v>0</v>
      </c>
      <c r="E1061" t="s">
        <v>4296</v>
      </c>
      <c r="F1061" t="s">
        <v>8941</v>
      </c>
      <c r="G1061">
        <v>2</v>
      </c>
      <c r="H1061" t="s">
        <v>8954</v>
      </c>
      <c r="I1061" t="s">
        <v>8955</v>
      </c>
      <c r="J1061">
        <v>0</v>
      </c>
      <c r="K1061" s="73" t="s">
        <v>8956</v>
      </c>
      <c r="L1061" t="s">
        <v>8957</v>
      </c>
      <c r="M1061" t="str">
        <f t="shared" si="96"/>
        <v>792000</v>
      </c>
      <c r="N1061" t="str">
        <f t="shared" si="97"/>
        <v>792099</v>
      </c>
      <c r="O1061" s="76" t="str">
        <f t="shared" si="98"/>
        <v>792000000</v>
      </c>
      <c r="P1061" s="76" t="str">
        <f t="shared" si="99"/>
        <v>792099999</v>
      </c>
      <c r="Q1061" t="s">
        <v>5540</v>
      </c>
      <c r="R1061" t="s">
        <v>5555</v>
      </c>
      <c r="S1061" t="s">
        <v>8760</v>
      </c>
      <c r="T1061" t="s">
        <v>7812</v>
      </c>
      <c r="U1061" t="s">
        <v>5556</v>
      </c>
      <c r="V1061" t="s">
        <v>8761</v>
      </c>
      <c r="W1061" t="str">
        <f t="shared" si="100"/>
        <v>Sanitet  |  Gruppe 77-79 Badeværelsestilbehør  |  Andet badeværelsestilbehør</v>
      </c>
      <c r="X1061" t="str">
        <f t="shared" si="101"/>
        <v>c3,77_79,NavLev3_185</v>
      </c>
      <c r="Y1061">
        <v>1060</v>
      </c>
    </row>
    <row r="1062" spans="1:25" x14ac:dyDescent="0.2">
      <c r="A1062">
        <v>3</v>
      </c>
      <c r="B1062" t="s">
        <v>38</v>
      </c>
      <c r="C1062" t="s">
        <v>7812</v>
      </c>
      <c r="D1062">
        <v>0</v>
      </c>
      <c r="E1062" t="s">
        <v>4296</v>
      </c>
      <c r="F1062" t="s">
        <v>8941</v>
      </c>
      <c r="G1062">
        <v>2</v>
      </c>
      <c r="H1062" t="s">
        <v>8958</v>
      </c>
      <c r="I1062" t="s">
        <v>8959</v>
      </c>
      <c r="J1062">
        <v>0</v>
      </c>
      <c r="K1062" s="73" t="s">
        <v>8960</v>
      </c>
      <c r="L1062" t="s">
        <v>8961</v>
      </c>
      <c r="M1062" t="str">
        <f t="shared" si="96"/>
        <v>796000</v>
      </c>
      <c r="N1062" t="str">
        <f t="shared" si="97"/>
        <v>796099</v>
      </c>
      <c r="O1062" s="76" t="str">
        <f t="shared" si="98"/>
        <v>796000000</v>
      </c>
      <c r="P1062" s="76" t="str">
        <f t="shared" si="99"/>
        <v>796099999</v>
      </c>
      <c r="Q1062" t="s">
        <v>5540</v>
      </c>
      <c r="R1062" t="s">
        <v>5555</v>
      </c>
      <c r="S1062" t="s">
        <v>8760</v>
      </c>
      <c r="T1062" t="s">
        <v>7812</v>
      </c>
      <c r="U1062" t="s">
        <v>5556</v>
      </c>
      <c r="V1062" t="s">
        <v>8761</v>
      </c>
      <c r="W1062" t="str">
        <f t="shared" si="100"/>
        <v>Sanitet  |  Gruppe 77-79 Badeværelsestilbehør  |  Andet badeværelsestilbehør</v>
      </c>
      <c r="X1062" t="str">
        <f t="shared" si="101"/>
        <v>c3,77_79,NavLev3_185</v>
      </c>
      <c r="Y1062">
        <v>1061</v>
      </c>
    </row>
    <row r="1063" spans="1:25" x14ac:dyDescent="0.2">
      <c r="A1063">
        <v>3</v>
      </c>
      <c r="B1063" t="s">
        <v>38</v>
      </c>
      <c r="C1063" t="s">
        <v>7812</v>
      </c>
      <c r="D1063">
        <v>0</v>
      </c>
      <c r="E1063" t="s">
        <v>4296</v>
      </c>
      <c r="F1063" t="s">
        <v>8941</v>
      </c>
      <c r="G1063">
        <v>2</v>
      </c>
      <c r="H1063" t="s">
        <v>8962</v>
      </c>
      <c r="I1063" t="s">
        <v>8963</v>
      </c>
      <c r="J1063">
        <v>0</v>
      </c>
      <c r="K1063" s="73" t="s">
        <v>8964</v>
      </c>
      <c r="L1063" t="s">
        <v>8965</v>
      </c>
      <c r="M1063" t="str">
        <f t="shared" si="96"/>
        <v>799000</v>
      </c>
      <c r="N1063" t="str">
        <f t="shared" si="97"/>
        <v>799099</v>
      </c>
      <c r="O1063" s="76" t="str">
        <f t="shared" si="98"/>
        <v>799000000</v>
      </c>
      <c r="P1063" s="76" t="str">
        <f t="shared" si="99"/>
        <v>799099999</v>
      </c>
      <c r="Q1063" t="s">
        <v>5540</v>
      </c>
      <c r="R1063" t="s">
        <v>5555</v>
      </c>
      <c r="S1063" t="s">
        <v>8760</v>
      </c>
      <c r="T1063" t="s">
        <v>7812</v>
      </c>
      <c r="U1063" t="s">
        <v>5556</v>
      </c>
      <c r="V1063" t="s">
        <v>8761</v>
      </c>
      <c r="W1063" t="str">
        <f t="shared" si="100"/>
        <v>Sanitet  |  Gruppe 77-79 Badeværelsestilbehør  |  Andet badeværelsestilbehør</v>
      </c>
      <c r="X1063" t="str">
        <f t="shared" si="101"/>
        <v>c3,77_79,NavLev3_185</v>
      </c>
      <c r="Y1063">
        <v>1062</v>
      </c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59EA-FF57-C54D-A62E-B7FBE27CECA3}">
  <sheetPr codeName="Ark4"/>
  <dimension ref="A1:G5"/>
  <sheetViews>
    <sheetView workbookViewId="0">
      <selection activeCell="E8" sqref="E8"/>
    </sheetView>
  </sheetViews>
  <sheetFormatPr baseColWidth="10" defaultRowHeight="15" x14ac:dyDescent="0.2"/>
  <cols>
    <col min="1" max="1" width="14.33203125" bestFit="1" customWidth="1"/>
    <col min="2" max="2" width="20.83203125" bestFit="1" customWidth="1"/>
    <col min="3" max="3" width="20.6640625" bestFit="1" customWidth="1"/>
    <col min="5" max="5" width="49" customWidth="1"/>
  </cols>
  <sheetData>
    <row r="1" spans="1:7" ht="16" x14ac:dyDescent="0.2">
      <c r="A1" t="s">
        <v>72</v>
      </c>
      <c r="B1" t="s">
        <v>73</v>
      </c>
      <c r="C1" t="s">
        <v>74</v>
      </c>
      <c r="E1" s="96" t="s">
        <v>764</v>
      </c>
      <c r="F1" s="97"/>
      <c r="G1" s="98"/>
    </row>
    <row r="2" spans="1:7" ht="16" x14ac:dyDescent="0.2">
      <c r="A2" t="s">
        <v>75</v>
      </c>
      <c r="B2" t="s">
        <v>76</v>
      </c>
      <c r="C2" t="s">
        <v>77</v>
      </c>
      <c r="E2" s="9" t="s">
        <v>86</v>
      </c>
      <c r="F2" s="85"/>
      <c r="G2" s="10"/>
    </row>
    <row r="3" spans="1:7" ht="16" x14ac:dyDescent="0.2">
      <c r="A3" t="s">
        <v>78</v>
      </c>
      <c r="B3" t="s">
        <v>79</v>
      </c>
      <c r="C3" t="s">
        <v>80</v>
      </c>
      <c r="E3" s="11" t="s">
        <v>488</v>
      </c>
      <c r="F3" s="84"/>
      <c r="G3" s="12"/>
    </row>
    <row r="4" spans="1:7" ht="16" x14ac:dyDescent="0.2">
      <c r="A4" t="s">
        <v>81</v>
      </c>
      <c r="B4" t="s">
        <v>82</v>
      </c>
      <c r="C4" t="s">
        <v>83</v>
      </c>
      <c r="E4" s="11" t="s">
        <v>765</v>
      </c>
      <c r="F4" s="84"/>
      <c r="G4" s="12"/>
    </row>
    <row r="5" spans="1:7" ht="17" thickBot="1" x14ac:dyDescent="0.25">
      <c r="A5" t="s">
        <v>84</v>
      </c>
      <c r="B5" t="s">
        <v>5589</v>
      </c>
      <c r="C5" t="s">
        <v>5590</v>
      </c>
      <c r="E5" s="13" t="s">
        <v>8996</v>
      </c>
      <c r="F5" s="14"/>
      <c r="G5" s="15"/>
    </row>
  </sheetData>
  <mergeCells count="1">
    <mergeCell ref="E1:G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Products</vt:lpstr>
      <vt:lpstr>Farveforklaringer</vt:lpstr>
      <vt:lpstr>Nøgleoversigt</vt:lpstr>
      <vt:lpstr>Info</vt:lpstr>
      <vt:lpstr>Category_Old</vt:lpstr>
      <vt:lpstr>Category</vt:lpstr>
      <vt:lpstr>Interne koder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BI</dc:creator>
  <cp:keywords/>
  <dc:description/>
  <cp:lastModifiedBy>Camilla Høg Nielsen</cp:lastModifiedBy>
  <dcterms:created xsi:type="dcterms:W3CDTF">2016-07-06T08:22:49Z</dcterms:created>
  <dcterms:modified xsi:type="dcterms:W3CDTF">2024-04-25T10:56:24Z</dcterms:modified>
  <cp:category/>
</cp:coreProperties>
</file>